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0"/>
  </bookViews>
  <sheets>
    <sheet name="ASIST TECNICA-V2" sheetId="1" r:id="rId1"/>
    <sheet name="CONSOLIDADO 2020" sheetId="2" r:id="rId2"/>
    <sheet name="INSTRUCCIONES" sheetId="3" state="hidden" r:id="rId3"/>
    <sheet name="grafico" sheetId="4" r:id="rId4"/>
  </sheets>
  <externalReferences>
    <externalReference r:id="rId7"/>
  </externalReference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categoría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categoría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comments2.xml><?xml version="1.0" encoding="utf-8"?>
<comments xmlns="http://schemas.openxmlformats.org/spreadsheetml/2006/main">
  <authors>
    <author>Jorge Abel Pedraza Novoa</author>
  </authors>
  <commentList>
    <comment ref="C1" authorId="0">
      <text>
        <r>
          <rPr>
            <b/>
            <sz val="9"/>
            <rFont val="Tahoma"/>
            <family val="2"/>
          </rPr>
          <t>Jorge Abel Pedraza Novoa:</t>
        </r>
        <r>
          <rPr>
            <sz val="9"/>
            <rFont val="Tahoma"/>
            <family val="2"/>
          </rPr>
          <t xml:space="preserve">
Señale el número de asistencias realizadas en el trimestre, de acuerdo con el tema y la categoría de asistencia programada.</t>
        </r>
      </text>
    </comment>
    <comment ref="D1"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E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A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F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List>
</comments>
</file>

<file path=xl/sharedStrings.xml><?xml version="1.0" encoding="utf-8"?>
<sst xmlns="http://schemas.openxmlformats.org/spreadsheetml/2006/main" count="191" uniqueCount="155">
  <si>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</si>
  <si>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</si>
  <si>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</si>
  <si>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</si>
  <si>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</si>
  <si>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</si>
  <si>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</si>
  <si>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</si>
  <si>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</si>
  <si>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</si>
  <si>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</si>
  <si>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</si>
  <si>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</si>
  <si>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</si>
  <si>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</si>
  <si>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</si>
  <si>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</si>
  <si>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</si>
  <si>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</si>
  <si>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</si>
  <si>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</si>
  <si>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</si>
  <si>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</si>
  <si>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</si>
  <si>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</si>
  <si>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</si>
  <si>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</si>
  <si>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</si>
  <si>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</si>
  <si>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</si>
  <si>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</si>
  <si>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</si>
  <si>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</si>
  <si>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</si>
  <si>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</si>
  <si>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</si>
  <si>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</si>
  <si>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</si>
  <si>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</si>
  <si>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</si>
  <si>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</si>
  <si>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</si>
  <si>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</si>
  <si>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</si>
  <si>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</si>
  <si>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</si>
  <si>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</si>
  <si>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</si>
  <si>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</si>
  <si>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</si>
  <si>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</si>
  <si>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</si>
  <si>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</si>
  <si>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</si>
  <si>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</si>
  <si>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</si>
  <si>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</si>
  <si>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</si>
  <si>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</si>
  <si>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</si>
  <si>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</si>
  <si>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</si>
  <si>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</si>
  <si>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</si>
  <si>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</si>
  <si>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</si>
  <si>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</si>
  <si>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</si>
  <si>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</si>
  <si>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</si>
  <si>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</si>
  <si>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</si>
  <si>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</si>
  <si>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</si>
  <si>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</si>
  <si>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</si>
  <si>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</si>
  <si>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</si>
  <si>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</si>
  <si>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</si>
  <si>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</si>
  <si>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</si>
  <si>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</si>
  <si>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</si>
  <si>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</si>
  <si>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</si>
  <si>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</si>
  <si>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</si>
  <si>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</si>
  <si>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Subgerencia de Protección Social</t>
  </si>
  <si>
    <t>CENTROS DE PROTECCION DE LA BENEFICENCIA</t>
  </si>
  <si>
    <t>ALCALDIAS, SECRETARIAS DE GOBIERNO, COMISARIAS DE FAMILIA.</t>
  </si>
  <si>
    <t>SECRETARÍA O ENTIDAD: BENEFICENCIA DE CUNDINAMARCA</t>
  </si>
  <si>
    <t>NUMERO DE LA META DEL PDD ASOCIADA CON EL TEMA PROGRAMADO</t>
  </si>
  <si>
    <t>ALCALDIAS, ICBF, SECRETARIAS DE GOBIERNO Y DESARROLLO SOCIAL, PERSONERIAS, COMISARIAS DE FAMILIA, SECTOR SALUD.</t>
  </si>
  <si>
    <t>Número de asesorías</t>
  </si>
  <si>
    <t>Número de personas</t>
  </si>
  <si>
    <t>Secretaría General - Sistema de Información y Atención al Ciudadano SIAC</t>
  </si>
  <si>
    <t>POBLACIÓN OBJETIVO                                 (Número)</t>
  </si>
  <si>
    <t>282, 291 y 312</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</si>
  <si>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</si>
  <si>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r>
      <t xml:space="preserve">En la Categoría de Asistencia,  señale con una </t>
    </r>
    <r>
      <rPr>
        <b/>
        <sz val="11"/>
        <color indexed="8"/>
        <rFont val="Calibri"/>
        <family val="2"/>
      </rPr>
      <t>Equis</t>
    </r>
    <r>
      <rPr>
        <sz val="11"/>
        <color theme="1"/>
        <rFont val="Calibri"/>
        <family val="2"/>
      </rPr>
      <t xml:space="preserve"> (</t>
    </r>
    <r>
      <rPr>
        <b/>
        <sz val="11"/>
        <color indexed="8"/>
        <rFont val="Calibri"/>
        <family val="2"/>
      </rPr>
      <t>X</t>
    </r>
    <r>
      <rPr>
        <sz val="11"/>
        <color theme="1"/>
        <rFont val="Calibri"/>
        <family val="2"/>
      </rPr>
      <t>) en la celda "</t>
    </r>
    <r>
      <rPr>
        <b/>
        <sz val="11"/>
        <color indexed="8"/>
        <rFont val="Calibri"/>
        <family val="2"/>
      </rPr>
      <t>C</t>
    </r>
    <r>
      <rPr>
        <sz val="11"/>
        <color theme="1"/>
        <rFont val="Calibri"/>
        <family val="2"/>
      </rPr>
      <t xml:space="preserve">" si el tema de Asistencia  es una </t>
    </r>
    <r>
      <rPr>
        <b/>
        <sz val="11"/>
        <color indexed="8"/>
        <rFont val="Calibri"/>
        <family val="2"/>
      </rPr>
      <t>C</t>
    </r>
    <r>
      <rPr>
        <sz val="11"/>
        <color theme="1"/>
        <rFont val="Calibri"/>
        <family val="2"/>
      </rPr>
      <t>apacitación, "</t>
    </r>
    <r>
      <rPr>
        <b/>
        <sz val="11"/>
        <color indexed="8"/>
        <rFont val="Calibri"/>
        <family val="2"/>
      </rPr>
      <t>AS</t>
    </r>
    <r>
      <rPr>
        <sz val="11"/>
        <color theme="1"/>
        <rFont val="Calibri"/>
        <family val="2"/>
      </rPr>
      <t xml:space="preserve">",  si el tem de asistencia es una </t>
    </r>
    <r>
      <rPr>
        <b/>
        <sz val="11"/>
        <color indexed="8"/>
        <rFont val="Calibri"/>
        <family val="2"/>
      </rPr>
      <t xml:space="preserve">Asesoría,  </t>
    </r>
    <r>
      <rPr>
        <sz val="11"/>
        <color theme="1"/>
        <rFont val="Calibri"/>
        <family val="2"/>
      </rPr>
      <t>o</t>
    </r>
    <r>
      <rPr>
        <b/>
        <sz val="11"/>
        <color indexed="8"/>
        <rFont val="Calibri"/>
        <family val="2"/>
      </rPr>
      <t xml:space="preserve"> "AC" </t>
    </r>
    <r>
      <rPr>
        <sz val="11"/>
        <color theme="1"/>
        <rFont val="Calibri"/>
        <family val="2"/>
      </rPr>
      <t>si el tema de asistencia es un</t>
    </r>
    <r>
      <rPr>
        <b/>
        <sz val="11"/>
        <color indexed="8"/>
        <rFont val="Calibri"/>
        <family val="2"/>
      </rPr>
      <t xml:space="preserve"> Ac</t>
    </r>
    <r>
      <rPr>
        <sz val="11"/>
        <color theme="1"/>
        <rFont val="Calibri"/>
        <family val="2"/>
      </rPr>
      <t>ompañamiento.</t>
    </r>
  </si>
  <si>
    <r>
      <t xml:space="preserve">Sistema de Información y Atención al Ciudadano </t>
    </r>
    <r>
      <rPr>
        <b/>
        <sz val="8"/>
        <color indexed="8"/>
        <rFont val="Calibri"/>
        <family val="2"/>
      </rPr>
      <t>SIAC</t>
    </r>
  </si>
  <si>
    <r>
      <t>(Número asesorías realizadas / Número de asesorías programadas) x 100</t>
    </r>
    <r>
      <rPr>
        <b/>
        <sz val="8"/>
        <color indexed="8"/>
        <rFont val="Calibri"/>
        <family val="2"/>
      </rPr>
      <t xml:space="preserve">.     </t>
    </r>
    <r>
      <rPr>
        <sz val="8"/>
        <color indexed="8"/>
        <rFont val="Calibri"/>
        <family val="2"/>
      </rPr>
      <t xml:space="preserve">                     </t>
    </r>
  </si>
  <si>
    <t>Alcaldes, secretarios de Desarrollo Social, Salud, comisarias de familia, Personeros, acudientes y familias, de las personas que necesitan ser protegidas por la Beneficencia.</t>
  </si>
  <si>
    <t>(Número de personas orientadas / Número de orientaciones programadas) x 100.</t>
  </si>
  <si>
    <t>Asesoría, orientación y acompañamiento a las autoridades municipales, en la etapa previa a la suscripción de contratos interadministrativos con la entidad, para la protección de personas en condición de vulnerabilidad.</t>
  </si>
  <si>
    <r>
      <t>(Número de asesorías realizadas / Número de asesorías programadas) x 100</t>
    </r>
    <r>
      <rPr>
        <b/>
        <sz val="8"/>
        <color indexed="8"/>
        <rFont val="Calibri"/>
        <family val="2"/>
      </rPr>
      <t xml:space="preserve">.     </t>
    </r>
    <r>
      <rPr>
        <sz val="8"/>
        <color indexed="8"/>
        <rFont val="Calibri"/>
        <family val="2"/>
      </rPr>
      <t xml:space="preserve">                     </t>
    </r>
  </si>
  <si>
    <r>
      <t>Alcaldes, Secretarios de Desarrollo Social, Salud, comisarías de familia, acudientes y familias, de las personas que necesitan ser protegidas por la Beneficencia.</t>
    </r>
  </si>
  <si>
    <t>Alcaldes, Secretarios de Desarrollo Social, Salud, comisarias de familia, acudientes y familias, de las personas que necesitan ser protegidas por la Beneficencia y publico en general.</t>
  </si>
  <si>
    <t>Orientar al ciudadano  acerca de los servicios de protección de la Beneficencia y respuesta a sus inquietudes y preguntas de carácter general acerca de los servicios que brinda la Beneficencia.
Orientación a los ciudadanos en general y usuarios de los servicios de protección acerca del uso de las herramientas que la ley brinda para realizar sus PQRS, tiempos de respuestas y medios para presentarlas como son el buzón de sugerencias en sede Beneficencia y centros de protección, página web, correo electrónico, ventanilla y línea telefónica.</t>
  </si>
  <si>
    <t>Gerente General</t>
  </si>
  <si>
    <t>Alcaldías municipales, personas naturales, comisarias, personeros, secretarios de desarrollo social municipales, secretarias salud</t>
  </si>
  <si>
    <t>Centros de protección de la Beneficencia de Cundinamarca  y  Alcaldías municipales.</t>
  </si>
  <si>
    <t>Alcaldías municipales (Alcaldes, Secretarios de Desarrollo Social, Gobierno, gestores sociales, etc.)</t>
  </si>
  <si>
    <t>5 días de la semana 8 horas al día</t>
  </si>
  <si>
    <t>No aplica</t>
  </si>
  <si>
    <t>x</t>
  </si>
  <si>
    <t>BENEFICENCIA DE CUNDINAMARCA</t>
  </si>
  <si>
    <t xml:space="preserve">TOTALES </t>
  </si>
  <si>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solicitudes de asesoría por  condiciones sociales de extrema pobreza y vulneración de derechos.</t>
  </si>
  <si>
    <t>Asistencia en la dependencia de atención al ciudadano</t>
  </si>
  <si>
    <t>PROGRAMADO TRIMESTRE 3</t>
  </si>
  <si>
    <t>TOTALES</t>
  </si>
  <si>
    <t>ASISTENCIA TÉCNICA CUARTO TRIMESTRE 2019</t>
  </si>
  <si>
    <t>META VIGENCIA</t>
  </si>
  <si>
    <r>
      <rPr>
        <b/>
        <sz val="10"/>
        <color indexed="8"/>
        <rFont val="Calibri"/>
        <family val="2"/>
      </rPr>
      <t xml:space="preserve">TRABAJO SOCIAL: </t>
    </r>
    <r>
      <rPr>
        <sz val="10"/>
        <color indexed="8"/>
        <rFont val="Calibri"/>
        <family val="2"/>
      </rPr>
      <t>Asesoría, orientación y acompañamiento a las autoridades municipales,  acudientes y familias, para la protección de personas en condición de vulnerabilidad</t>
    </r>
  </si>
  <si>
    <r>
      <rPr>
        <b/>
        <sz val="10"/>
        <color indexed="8"/>
        <rFont val="Calibri"/>
        <family val="2"/>
      </rPr>
      <t xml:space="preserve">GESTION MUNICIPAL: </t>
    </r>
    <r>
      <rPr>
        <sz val="10"/>
        <color indexed="8"/>
        <rFont val="Calibri"/>
        <family val="2"/>
      </rPr>
      <t>Asesoría, orientación y acompañamiento a las autoridades municipales, en la etapa previa a la suscripción de contratos interadministrativos con la entidad, para la protección de personas en condición de vulnerabilidad.</t>
    </r>
  </si>
  <si>
    <t>PROCEDIMIENTO Y ACTIVIDAD</t>
  </si>
  <si>
    <r>
      <rPr>
        <b/>
        <sz val="10"/>
        <color indexed="8"/>
        <rFont val="Calibri"/>
        <family val="2"/>
      </rPr>
      <t>SIAC:</t>
    </r>
    <r>
      <rPr>
        <sz val="10"/>
        <color indexed="8"/>
        <rFont val="Calibri"/>
        <family val="2"/>
      </rPr>
      <t xml:space="preserve"> Asesoría y orientación acerca de los servicios que brinda la entidad a todas las personas que lo soliciten de manera personal, telefónica y virtual</t>
    </r>
  </si>
  <si>
    <t>Total</t>
  </si>
  <si>
    <t>Fuente: Informes de asistencia técnica de los procesos de la entidad</t>
  </si>
  <si>
    <t>PERSONAL</t>
  </si>
  <si>
    <t>TELEFONICA</t>
  </si>
  <si>
    <t>VIRTUAL</t>
  </si>
  <si>
    <t>Nº PERSONAS</t>
  </si>
  <si>
    <t>SALOMON SAID ARIAS</t>
  </si>
  <si>
    <t>Proyectó: Doris Análida Lozano Escobar, Profesional Universitario Oficina Asesora de Planeación
Revisó y Aprobó: Javier Caycedo, Jefe Oficina Asesora de Planeación (encargado)</t>
  </si>
  <si>
    <t>Fuente: Datos de asistencia técnica durante el cuarto trimestre de 2020 enviados por profesional de trabajo social, técnico de atención al ciudadano y  profesional de protección social.</t>
  </si>
  <si>
    <t>AÑO 2020</t>
  </si>
  <si>
    <t>Primer Trimestre de 2020</t>
  </si>
  <si>
    <t>AVANCE PRIMER TRIMESTRE DE LA ASISTENCIA TECNICA REALIZADA</t>
  </si>
  <si>
    <t>49 municipios con asistencia técnica y asesoría para ingresar usuarios a los programas de protección social de la Beneficencia y verificación de vulnerabilidades de las personas, a través de visitas domiciliarias de trabajo social.
A cada municipio se le brindan mínimo 3 asesorías personal, telefónica y por correo electrónico. 
Los ingresos a los programas de protección social integral se dan en la medida de la disponibilidad de cupos.</t>
  </si>
  <si>
    <t>Se tabularon 52 encuestas de Trabajo social, evaluando los siguientes aspectos: 1. Conocimiento del tema: 96% excelente y 4% bueno 
2.Respuesta clara y oportuna: 96% excelente y 4% bueno. 
3. El tiempo para ser atendido: 90% excelente y 8% bueno y 2% regular
4. Actitud y disposición del funcionario para atenderle: 96% excelente y 4% bueno</t>
  </si>
  <si>
    <t>Se tabularon 4 encuestas de Trabajo social, evaluando los siguientes aspectos: 1. Conocimiento del tema: 100% excelente
2.Respuesta clara y oportuna: 100% excelente. 
3. El tiempo para ser atendido: 100% excelente
4. Actitud y disposición del funcionario para atenderle: 100% excelente</t>
  </si>
  <si>
    <t>Se tabularon 8 encuestas del procedimiento  asistencia a municipios, evaluando los siguientes aspectos: 1. Conocimiento del tema: 100% excelente 
2.Respuesta clara y oportuna: 100% excelente.
3. El tiempo para ser atendido: 100% excelente.
4. Actitud y disposición del funcionario para atenderle: 100% excelente</t>
  </si>
  <si>
    <t>Calificación de la satisfacción del servicio, por parte de las personas que diligenciaron la encuesta,  como excelente en el 96% y bueno el 4%</t>
  </si>
  <si>
    <t>Calificación de la satisfacción del servicio, por parte de las personas que diligenciaron la encuesta,  como excelente en el 100%</t>
  </si>
  <si>
    <t>398 personas orientadas durante el trimestre acerca del sistema de atención al ciudadano en la Beneficencia, PQRS y programas de protección social.  Los canales de atención son personal, telefónico, virtual (portal web y correo electrónico) y buzones de PQRSD</t>
  </si>
  <si>
    <t>Se orientó a los usuarios que solicitaron servicios en la dependencia de atención al ciudadano ubicada en la sede administrativa, de manera personal (120 personas), telefónica (45 personas), por correo electrónico y portal web (23 personas), por buzones PQRSD (17 personas) y otros canales (193 personas).</t>
  </si>
  <si>
    <t xml:space="preserve">Asesoría, acompañamiento y orientación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para el cumplimiento de su corresponsabilidad social. </t>
  </si>
  <si>
    <t>Cajicá, Albán, Sutatausa, Facatativá, Manta, Ubaté, Chipaque, Guayabetal, Subachoque, Ubaque, Machetá, Guatavita, Pandi, Quipile, Pasca, Simijaca, Silvania, Cabrera, Bituima, Chía, Sutatausa, Nocaima, Zipacón, Pulí, Cabrera, Tena, Yacopí, Gutiérrez, Zipaquirá, Cucunubá, San Cayetano, Cachipay, Paratebueno, Arbelaez,  Choachí, San Bernardo, Tibacuy, Quetame, Supatá, San Antonio de Tequendama, Tenjo, Viotá, La Vega, Cabrera, Fómeque, Tibirita, Cota, San Juan de Ríoseco, Silvania, Gachalá, Sasaima, Tena, Sibaté, Madrid, El Peñón, La Calera.</t>
  </si>
  <si>
    <t>56 municipios asesorados y orientados en la etapa previa a la suscripción y adición a contratos, a través de los cuales se atienden personas procedentes de estos,  en los programas de la protección social de la Beneficencia</t>
  </si>
  <si>
    <t>Une, Ubaque, Fosca,
Vianí, Facatativá,  Mosquera, 
Funza,
Fómeque, Choachí
Bituima, Cajicá,
Chía, La Mesa, Anapoima, Apulo,
Cucunuba,  Cáqueza, Quetame, Quebradanegra, Utica
Sasaima, Cabrera,
Pandi, Arbeláez, San Bernardo,  Girardot, Pulí, Quipile,
Viotá, Tibacuy, Pasca,
Albán, Guachetá,
Gachetá, La Calera,
Sutatausa, Vergara, Gutiérrez, Lenguazaque, Soacha,
Fusagasugá,  Gachancipá, Sibaté
Paratebueno, La Peña, Topaipí, Sopó,
Ubaté y Pacho</t>
  </si>
  <si>
    <t xml:space="preserve">Asistencia técnica y orientación de la trabajadora social de la entidad, dirigida a los referentes municipales  (Secretaría  de Desarrollo Social y comisarias de  familia) y familias, de manera escrita, telefónica y presencial. 
Se realizaron 49 visitas domiciliarias para la identificación y verificación de vulneraciones a los derechos de las personas, para quienes se ha solicitado ingreso a los programas de protección social de la Beneficencia.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</si>
</sst>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9">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u val="single"/>
      <sz val="8"/>
      <color indexed="8"/>
      <name val="Calibri"/>
      <family val="2"/>
    </font>
    <font>
      <sz val="8"/>
      <name val="Calibri"/>
      <family val="2"/>
    </font>
    <font>
      <b/>
      <sz val="12"/>
      <color indexed="8"/>
      <name val="Arial"/>
      <family val="2"/>
    </font>
    <font>
      <b/>
      <sz val="8"/>
      <name val="Arial"/>
      <family val="2"/>
    </font>
    <font>
      <sz val="12"/>
      <name val="Arial"/>
      <family val="2"/>
    </font>
    <font>
      <b/>
      <sz val="12"/>
      <color indexed="63"/>
      <name val="Arial"/>
      <family val="2"/>
    </font>
    <font>
      <sz val="12"/>
      <color indexed="9"/>
      <name val="Arial"/>
      <family val="2"/>
    </font>
    <font>
      <sz val="12"/>
      <color indexed="8"/>
      <name val="Arial"/>
      <family val="2"/>
    </font>
    <font>
      <b/>
      <sz val="12"/>
      <name val="Arial"/>
      <family val="2"/>
    </font>
    <font>
      <b/>
      <sz val="12"/>
      <color indexed="9"/>
      <name val="Arial"/>
      <family val="2"/>
    </font>
    <font>
      <sz val="8"/>
      <color indexed="8"/>
      <name val="Arial"/>
      <family val="2"/>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6"/>
      <color indexed="8"/>
      <name val="Calibri"/>
      <family val="0"/>
    </font>
    <font>
      <sz val="14"/>
      <color indexed="8"/>
      <name val="Calibri"/>
      <family val="0"/>
    </font>
    <font>
      <sz val="10.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sz val="8"/>
      <color theme="1"/>
      <name val="Calibri"/>
      <family val="2"/>
    </font>
    <font>
      <sz val="7"/>
      <color theme="1"/>
      <name val="Calibri"/>
      <family val="2"/>
    </font>
    <font>
      <b/>
      <sz val="10"/>
      <color theme="1"/>
      <name val="Calibri"/>
      <family val="2"/>
    </font>
    <font>
      <b/>
      <sz val="12"/>
      <color rgb="FF000000"/>
      <name val="Arial"/>
      <family val="2"/>
    </font>
    <font>
      <b/>
      <sz val="12"/>
      <color rgb="FF262626"/>
      <name val="Arial"/>
      <family val="2"/>
    </font>
    <font>
      <sz val="12"/>
      <color theme="0"/>
      <name val="Arial"/>
      <family val="2"/>
    </font>
    <font>
      <sz val="12"/>
      <color rgb="FF000000"/>
      <name val="Arial"/>
      <family val="2"/>
    </font>
    <font>
      <b/>
      <sz val="12"/>
      <color theme="0"/>
      <name val="Arial"/>
      <family val="2"/>
    </font>
    <font>
      <sz val="8"/>
      <color rgb="FF000000"/>
      <name val="Arial"/>
      <family val="2"/>
    </font>
    <font>
      <sz val="12"/>
      <color theme="1"/>
      <name val="Calibri"/>
      <family val="2"/>
    </font>
    <font>
      <b/>
      <sz val="6"/>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thin"/>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medium"/>
      <bottom style="thin"/>
    </border>
    <border>
      <left style="thin"/>
      <right style="medium"/>
      <top style="medium"/>
      <bottom style="thin"/>
    </border>
    <border>
      <left/>
      <right/>
      <top style="medium"/>
      <bottom/>
    </border>
    <border>
      <left/>
      <right style="medium"/>
      <top style="medium"/>
      <bottom/>
    </border>
    <border>
      <left/>
      <right style="thin"/>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14" fillId="0" borderId="0">
      <alignment/>
      <protection/>
    </xf>
    <xf numFmtId="0" fontId="14"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54">
    <xf numFmtId="0" fontId="0"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Fill="1" applyAlignment="1">
      <alignment horizontal="center" vertical="center" wrapText="1"/>
    </xf>
    <xf numFmtId="0" fontId="69" fillId="5" borderId="0" xfId="0" applyFont="1" applyFill="1" applyAlignment="1">
      <alignment horizontal="left" vertical="center" wrapText="1"/>
    </xf>
    <xf numFmtId="0" fontId="72" fillId="5" borderId="0" xfId="0" applyFont="1" applyFill="1" applyAlignment="1">
      <alignment horizontal="left" vertical="justify" wrapText="1"/>
    </xf>
    <xf numFmtId="0" fontId="69" fillId="5" borderId="0" xfId="0" applyFont="1" applyFill="1" applyAlignment="1">
      <alignment horizontal="left" vertical="justify" wrapText="1"/>
    </xf>
    <xf numFmtId="0" fontId="72" fillId="5" borderId="0" xfId="0" applyFont="1" applyFill="1" applyAlignment="1">
      <alignment horizontal="left" vertical="center" wrapText="1"/>
    </xf>
    <xf numFmtId="0" fontId="73" fillId="12" borderId="0" xfId="0" applyFont="1" applyFill="1" applyAlignment="1">
      <alignment/>
    </xf>
    <xf numFmtId="0" fontId="69" fillId="12" borderId="0" xfId="0" applyFont="1" applyFill="1" applyAlignment="1">
      <alignment/>
    </xf>
    <xf numFmtId="0" fontId="70" fillId="0" borderId="0" xfId="0" applyFont="1" applyFill="1" applyAlignment="1">
      <alignment/>
    </xf>
    <xf numFmtId="0" fontId="14" fillId="3" borderId="0" xfId="0" applyFont="1" applyFill="1" applyAlignment="1">
      <alignment horizontal="justify" vertical="justify"/>
    </xf>
    <xf numFmtId="0" fontId="74" fillId="3" borderId="0" xfId="0" applyFont="1" applyFill="1" applyAlignment="1">
      <alignment horizontal="justify" vertical="justify"/>
    </xf>
    <xf numFmtId="0" fontId="75" fillId="13" borderId="10" xfId="0" applyFont="1" applyFill="1" applyBorder="1" applyAlignment="1">
      <alignment horizontal="center" vertical="center" wrapText="1"/>
    </xf>
    <xf numFmtId="0" fontId="75" fillId="13" borderId="10" xfId="0" applyFont="1" applyFill="1" applyBorder="1" applyAlignment="1">
      <alignment horizontal="center" vertical="center"/>
    </xf>
    <xf numFmtId="0" fontId="76" fillId="13" borderId="10" xfId="0" applyFont="1" applyFill="1" applyBorder="1" applyAlignment="1">
      <alignment horizontal="center" vertical="center" wrapText="1"/>
    </xf>
    <xf numFmtId="0" fontId="77" fillId="33" borderId="10" xfId="0" applyFont="1" applyFill="1" applyBorder="1" applyAlignment="1">
      <alignment horizontal="center" vertical="center"/>
    </xf>
    <xf numFmtId="0" fontId="77" fillId="33" borderId="10" xfId="0" applyFont="1" applyFill="1" applyBorder="1" applyAlignment="1">
      <alignment horizontal="justify" vertical="center" wrapText="1"/>
    </xf>
    <xf numFmtId="0" fontId="77" fillId="13" borderId="10" xfId="0" applyFont="1" applyFill="1" applyBorder="1" applyAlignment="1">
      <alignment horizontal="center" vertical="center" wrapText="1"/>
    </xf>
    <xf numFmtId="0" fontId="77" fillId="0" borderId="0" xfId="0" applyFont="1" applyBorder="1" applyAlignment="1">
      <alignment horizontal="left" wrapText="1"/>
    </xf>
    <xf numFmtId="0" fontId="78" fillId="5"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6" fillId="34" borderId="11" xfId="0" applyFont="1" applyFill="1" applyBorder="1" applyAlignment="1">
      <alignment horizontal="center" vertical="center"/>
    </xf>
    <xf numFmtId="0" fontId="79" fillId="34" borderId="12" xfId="0" applyFont="1" applyFill="1" applyBorder="1" applyAlignment="1">
      <alignment horizontal="center" vertical="center"/>
    </xf>
    <xf numFmtId="0" fontId="79" fillId="34" borderId="11" xfId="0" applyFont="1" applyFill="1" applyBorder="1" applyAlignment="1">
      <alignment horizontal="center" vertical="center"/>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xf>
    <xf numFmtId="0" fontId="76"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horizontal="center" vertical="center"/>
    </xf>
    <xf numFmtId="0" fontId="77" fillId="0" borderId="0" xfId="0" applyFont="1" applyBorder="1" applyAlignment="1">
      <alignment horizontal="left" wrapText="1"/>
    </xf>
    <xf numFmtId="0" fontId="77" fillId="33" borderId="15" xfId="0" applyFont="1" applyFill="1" applyBorder="1" applyAlignment="1">
      <alignment horizontal="justify" vertical="center" wrapText="1"/>
    </xf>
    <xf numFmtId="0" fontId="77" fillId="33" borderId="16" xfId="0" applyFont="1" applyFill="1" applyBorder="1" applyAlignment="1">
      <alignment horizontal="center" vertical="center"/>
    </xf>
    <xf numFmtId="0" fontId="76" fillId="33" borderId="10" xfId="0" applyFont="1" applyFill="1" applyBorder="1" applyAlignment="1">
      <alignment horizontal="center" vertical="center" wrapText="1"/>
    </xf>
    <xf numFmtId="0" fontId="77" fillId="33" borderId="10" xfId="0" applyFont="1" applyFill="1" applyBorder="1" applyAlignment="1">
      <alignment vertical="center" wrapText="1"/>
    </xf>
    <xf numFmtId="0" fontId="77" fillId="33" borderId="17" xfId="0" applyFont="1" applyFill="1" applyBorder="1" applyAlignment="1">
      <alignment horizontal="justify" vertical="center" wrapText="1"/>
    </xf>
    <xf numFmtId="0" fontId="0" fillId="33" borderId="0" xfId="0" applyFont="1" applyFill="1" applyAlignment="1">
      <alignment vertical="center"/>
    </xf>
    <xf numFmtId="9" fontId="0" fillId="0" borderId="0" xfId="54" applyFont="1" applyAlignment="1">
      <alignment/>
    </xf>
    <xf numFmtId="0" fontId="77" fillId="33" borderId="18" xfId="0" applyFont="1" applyFill="1" applyBorder="1" applyAlignment="1">
      <alignment horizontal="center" vertical="center" wrapText="1"/>
    </xf>
    <xf numFmtId="0" fontId="77" fillId="33" borderId="10" xfId="0" applyFont="1" applyFill="1" applyBorder="1" applyAlignment="1">
      <alignment horizontal="center"/>
    </xf>
    <xf numFmtId="0" fontId="77" fillId="33" borderId="10" xfId="0" applyFont="1" applyFill="1" applyBorder="1" applyAlignment="1">
      <alignment horizontal="center" vertical="center" wrapText="1"/>
    </xf>
    <xf numFmtId="0" fontId="0" fillId="33" borderId="0" xfId="0" applyFont="1" applyFill="1" applyAlignment="1">
      <alignment/>
    </xf>
    <xf numFmtId="0" fontId="78" fillId="5" borderId="10" xfId="0" applyFont="1" applyFill="1" applyBorder="1" applyAlignment="1">
      <alignment horizontal="center" vertical="center" wrapText="1"/>
    </xf>
    <xf numFmtId="0" fontId="24" fillId="33" borderId="10" xfId="0" applyFont="1" applyFill="1" applyBorder="1" applyAlignment="1">
      <alignment horizontal="justify" vertical="center" wrapText="1"/>
    </xf>
    <xf numFmtId="0" fontId="80" fillId="0" borderId="0" xfId="0" applyFont="1" applyFill="1" applyBorder="1" applyAlignment="1">
      <alignment/>
    </xf>
    <xf numFmtId="0" fontId="81" fillId="0" borderId="0" xfId="0" applyFont="1" applyFill="1" applyBorder="1" applyAlignment="1">
      <alignment horizontal="center" vertical="center" wrapText="1"/>
    </xf>
    <xf numFmtId="0" fontId="82" fillId="33" borderId="0" xfId="0" applyNumberFormat="1" applyFont="1" applyFill="1" applyBorder="1" applyAlignment="1">
      <alignment horizontal="center" vertical="center"/>
    </xf>
    <xf numFmtId="2" fontId="82" fillId="33" borderId="0" xfId="0" applyNumberFormat="1" applyFont="1" applyFill="1" applyBorder="1" applyAlignment="1">
      <alignment horizontal="center"/>
    </xf>
    <xf numFmtId="0" fontId="26" fillId="35" borderId="10" xfId="0" applyFont="1" applyFill="1" applyBorder="1" applyAlignment="1">
      <alignment horizontal="center" vertical="center" wrapText="1"/>
    </xf>
    <xf numFmtId="0" fontId="83" fillId="0" borderId="0" xfId="0" applyFont="1" applyFill="1" applyBorder="1" applyAlignment="1">
      <alignment/>
    </xf>
    <xf numFmtId="0" fontId="31" fillId="33" borderId="10" xfId="0" applyFont="1" applyFill="1" applyBorder="1" applyAlignment="1">
      <alignment horizontal="center" vertical="center" wrapText="1"/>
    </xf>
    <xf numFmtId="0" fontId="27" fillId="33" borderId="10" xfId="0" applyFont="1" applyFill="1" applyBorder="1" applyAlignment="1">
      <alignment horizontal="justify" vertical="center" wrapText="1"/>
    </xf>
    <xf numFmtId="0" fontId="31" fillId="33" borderId="10" xfId="0" applyFont="1" applyFill="1" applyBorder="1" applyAlignment="1">
      <alignment horizontal="center" vertical="center"/>
    </xf>
    <xf numFmtId="0" fontId="80" fillId="0" borderId="0" xfId="0" applyFont="1" applyFill="1" applyBorder="1" applyAlignment="1">
      <alignment horizontal="center" vertical="center"/>
    </xf>
    <xf numFmtId="0" fontId="83" fillId="0" borderId="0" xfId="0" applyFont="1" applyFill="1" applyBorder="1" applyAlignment="1">
      <alignment wrapText="1"/>
    </xf>
    <xf numFmtId="49" fontId="83" fillId="0" borderId="0" xfId="0" applyNumberFormat="1" applyFont="1" applyFill="1" applyBorder="1" applyAlignment="1">
      <alignment horizontal="center" vertical="justify"/>
    </xf>
    <xf numFmtId="0" fontId="84" fillId="35" borderId="0" xfId="0" applyFont="1" applyFill="1" applyBorder="1" applyAlignment="1">
      <alignment horizontal="center" vertical="center" wrapText="1"/>
    </xf>
    <xf numFmtId="0" fontId="0" fillId="0" borderId="0" xfId="0" applyAlignment="1">
      <alignment horizontal="left" vertical="center" indent="5"/>
    </xf>
    <xf numFmtId="0" fontId="0" fillId="0" borderId="0" xfId="0" applyAlignment="1">
      <alignment vertical="center"/>
    </xf>
    <xf numFmtId="0" fontId="80" fillId="0" borderId="0" xfId="0" applyFont="1" applyFill="1" applyBorder="1" applyAlignment="1">
      <alignment horizontal="center"/>
    </xf>
    <xf numFmtId="9" fontId="77" fillId="0" borderId="0" xfId="54" applyFont="1" applyAlignment="1">
      <alignment/>
    </xf>
    <xf numFmtId="0" fontId="26" fillId="33" borderId="10" xfId="0" applyFont="1" applyFill="1" applyBorder="1" applyAlignment="1">
      <alignment horizontal="center" vertical="center" wrapText="1"/>
    </xf>
    <xf numFmtId="0" fontId="85" fillId="0" borderId="0" xfId="0" applyFont="1" applyFill="1" applyBorder="1" applyAlignment="1">
      <alignment/>
    </xf>
    <xf numFmtId="0" fontId="86" fillId="33" borderId="10" xfId="0" applyFont="1" applyFill="1" applyBorder="1" applyAlignment="1">
      <alignment horizontal="center" vertical="center"/>
    </xf>
    <xf numFmtId="0" fontId="86" fillId="33" borderId="18" xfId="0" applyFont="1" applyFill="1" applyBorder="1" applyAlignment="1">
      <alignment horizontal="center" vertical="center" wrapText="1"/>
    </xf>
    <xf numFmtId="0" fontId="86" fillId="33" borderId="18" xfId="0" applyFont="1" applyFill="1" applyBorder="1" applyAlignment="1">
      <alignment horizontal="center" vertical="center"/>
    </xf>
    <xf numFmtId="0" fontId="0" fillId="33" borderId="0" xfId="0" applyFill="1" applyAlignment="1">
      <alignment/>
    </xf>
    <xf numFmtId="0" fontId="75" fillId="5" borderId="10" xfId="0" applyFont="1" applyFill="1" applyBorder="1" applyAlignment="1">
      <alignment horizontal="center" vertical="center" wrapText="1"/>
    </xf>
    <xf numFmtId="0" fontId="68" fillId="0" borderId="0" xfId="0" applyFont="1" applyAlignment="1">
      <alignment horizontal="center"/>
    </xf>
    <xf numFmtId="0" fontId="70" fillId="0" borderId="10" xfId="0" applyFont="1" applyBorder="1" applyAlignment="1">
      <alignment horizontal="justify" vertical="center" wrapText="1"/>
    </xf>
    <xf numFmtId="0" fontId="70" fillId="0" borderId="10" xfId="0" applyFont="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0" fontId="79" fillId="33" borderId="10" xfId="0" applyFont="1" applyFill="1" applyBorder="1" applyAlignment="1">
      <alignment horizontal="center" vertical="center"/>
    </xf>
    <xf numFmtId="0" fontId="0" fillId="0" borderId="0" xfId="0" applyFont="1" applyAlignment="1">
      <alignment horizontal="center" wrapText="1"/>
    </xf>
    <xf numFmtId="9" fontId="0" fillId="33" borderId="0" xfId="54" applyFont="1" applyFill="1" applyAlignment="1">
      <alignment vertical="center"/>
    </xf>
    <xf numFmtId="0" fontId="77" fillId="33" borderId="19" xfId="0" applyFont="1" applyFill="1" applyBorder="1" applyAlignment="1">
      <alignment vertical="center" wrapText="1"/>
    </xf>
    <xf numFmtId="0" fontId="77" fillId="33" borderId="18" xfId="0" applyFont="1" applyFill="1" applyBorder="1" applyAlignment="1">
      <alignment horizontal="center" vertical="center"/>
    </xf>
    <xf numFmtId="0" fontId="68" fillId="0" borderId="20" xfId="0" applyFont="1" applyBorder="1" applyAlignment="1">
      <alignment horizontal="center"/>
    </xf>
    <xf numFmtId="0" fontId="0" fillId="0" borderId="0" xfId="0" applyAlignment="1">
      <alignment horizontal="center"/>
    </xf>
    <xf numFmtId="0" fontId="68" fillId="36" borderId="21" xfId="0" applyFont="1" applyFill="1" applyBorder="1" applyAlignment="1">
      <alignment horizontal="center" wrapText="1"/>
    </xf>
    <xf numFmtId="0" fontId="68" fillId="36" borderId="22" xfId="0" applyFont="1" applyFill="1" applyBorder="1" applyAlignment="1">
      <alignment horizontal="center" wrapText="1"/>
    </xf>
    <xf numFmtId="0" fontId="68" fillId="36" borderId="23" xfId="0" applyFont="1" applyFill="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xf>
    <xf numFmtId="0" fontId="0" fillId="0" borderId="20"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0"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77" fillId="13" borderId="31" xfId="0" applyFont="1" applyFill="1" applyBorder="1" applyAlignment="1">
      <alignment horizontal="center" vertical="center" wrapText="1"/>
    </xf>
    <xf numFmtId="0" fontId="77" fillId="13" borderId="10" xfId="0" applyFont="1" applyFill="1" applyBorder="1" applyAlignment="1">
      <alignment horizontal="center" vertical="center" wrapText="1"/>
    </xf>
    <xf numFmtId="0" fontId="69" fillId="33" borderId="10" xfId="52" applyFont="1" applyFill="1" applyBorder="1" applyAlignment="1">
      <alignment horizontal="left" vertical="center" wrapText="1"/>
      <protection/>
    </xf>
    <xf numFmtId="0" fontId="69" fillId="33" borderId="25" xfId="52" applyFont="1" applyFill="1" applyBorder="1" applyAlignment="1">
      <alignment horizontal="left" vertical="center" wrapText="1"/>
      <protection/>
    </xf>
    <xf numFmtId="0" fontId="69" fillId="33" borderId="26" xfId="52" applyFont="1" applyFill="1" applyBorder="1" applyAlignment="1">
      <alignment horizontal="left" vertical="center" wrapText="1"/>
      <protection/>
    </xf>
    <xf numFmtId="0" fontId="69" fillId="33" borderId="29" xfId="52" applyFont="1" applyFill="1" applyBorder="1" applyAlignment="1">
      <alignment horizontal="left" vertical="center" wrapText="1"/>
      <protection/>
    </xf>
    <xf numFmtId="0" fontId="69" fillId="33" borderId="30" xfId="52" applyFont="1" applyFill="1" applyBorder="1" applyAlignment="1">
      <alignment horizontal="left" vertical="center" wrapText="1"/>
      <protection/>
    </xf>
    <xf numFmtId="0" fontId="72" fillId="33" borderId="25" xfId="51" applyFont="1" applyFill="1" applyBorder="1" applyAlignment="1">
      <alignment horizontal="center" vertical="center"/>
      <protection/>
    </xf>
    <xf numFmtId="0" fontId="72" fillId="33" borderId="20" xfId="51" applyFont="1" applyFill="1" applyBorder="1" applyAlignment="1">
      <alignment horizontal="center" vertical="center"/>
      <protection/>
    </xf>
    <xf numFmtId="0" fontId="72" fillId="33" borderId="26" xfId="51" applyFont="1" applyFill="1" applyBorder="1" applyAlignment="1">
      <alignment horizontal="center" vertical="center"/>
      <protection/>
    </xf>
    <xf numFmtId="0" fontId="72" fillId="33" borderId="29" xfId="51" applyFont="1" applyFill="1" applyBorder="1" applyAlignment="1">
      <alignment horizontal="center" vertical="center"/>
      <protection/>
    </xf>
    <xf numFmtId="0" fontId="72" fillId="33" borderId="24" xfId="51" applyFont="1" applyFill="1" applyBorder="1" applyAlignment="1">
      <alignment horizontal="center" vertical="center"/>
      <protection/>
    </xf>
    <xf numFmtId="0" fontId="72" fillId="33" borderId="30" xfId="51" applyFont="1" applyFill="1" applyBorder="1" applyAlignment="1">
      <alignment horizontal="center" vertical="center"/>
      <protection/>
    </xf>
    <xf numFmtId="0" fontId="77" fillId="13" borderId="31" xfId="51" applyFont="1" applyFill="1" applyBorder="1" applyAlignment="1">
      <alignment horizontal="center" vertical="center" wrapText="1"/>
      <protection/>
    </xf>
    <xf numFmtId="0" fontId="77" fillId="13" borderId="10" xfId="51" applyFont="1" applyFill="1" applyBorder="1" applyAlignment="1">
      <alignment horizontal="center" vertical="center" wrapText="1"/>
      <protection/>
    </xf>
    <xf numFmtId="0" fontId="77" fillId="13" borderId="31" xfId="51" applyFont="1" applyFill="1" applyBorder="1" applyAlignment="1">
      <alignment horizontal="center" vertical="center" wrapText="1"/>
      <protection/>
    </xf>
    <xf numFmtId="0" fontId="77" fillId="13" borderId="10" xfId="51" applyFont="1" applyFill="1" applyBorder="1" applyAlignment="1">
      <alignment horizontal="center" vertical="center" wrapText="1"/>
      <protection/>
    </xf>
    <xf numFmtId="0" fontId="77" fillId="13" borderId="32" xfId="0" applyFont="1" applyFill="1" applyBorder="1" applyAlignment="1">
      <alignment horizontal="center" vertical="center" wrapText="1"/>
    </xf>
    <xf numFmtId="0" fontId="77" fillId="13" borderId="17" xfId="0" applyFont="1" applyFill="1" applyBorder="1" applyAlignment="1">
      <alignment horizontal="center" vertical="center" wrapText="1"/>
    </xf>
    <xf numFmtId="0" fontId="0" fillId="37" borderId="33" xfId="0" applyFill="1" applyBorder="1" applyAlignment="1">
      <alignment horizontal="center" wrapText="1"/>
    </xf>
    <xf numFmtId="0" fontId="0" fillId="37" borderId="33" xfId="0" applyFont="1" applyFill="1" applyBorder="1" applyAlignment="1">
      <alignment horizontal="center" wrapText="1"/>
    </xf>
    <xf numFmtId="0" fontId="0" fillId="37" borderId="34" xfId="0" applyFont="1" applyFill="1" applyBorder="1" applyAlignment="1">
      <alignment horizontal="center" wrapText="1"/>
    </xf>
    <xf numFmtId="0" fontId="78" fillId="5" borderId="31"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78" fillId="5" borderId="35"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31" xfId="51" applyFont="1" applyFill="1" applyBorder="1" applyAlignment="1">
      <alignment horizontal="center" vertical="center" wrapText="1"/>
      <protection/>
    </xf>
    <xf numFmtId="0" fontId="78" fillId="5" borderId="10" xfId="51" applyFont="1" applyFill="1" applyBorder="1" applyAlignment="1">
      <alignment horizontal="center" vertical="center" wrapText="1"/>
      <protection/>
    </xf>
    <xf numFmtId="0" fontId="77" fillId="5" borderId="10" xfId="0" applyFont="1" applyFill="1" applyBorder="1" applyAlignment="1">
      <alignment horizontal="center" vertical="center" wrapText="1"/>
    </xf>
    <xf numFmtId="0" fontId="78" fillId="5" borderId="32" xfId="0" applyFont="1" applyFill="1" applyBorder="1" applyAlignment="1">
      <alignment horizontal="center" vertical="center" wrapText="1"/>
    </xf>
    <xf numFmtId="0" fontId="78" fillId="5" borderId="17" xfId="0" applyFont="1" applyFill="1" applyBorder="1" applyAlignment="1">
      <alignment horizontal="center" vertical="center" wrapText="1"/>
    </xf>
    <xf numFmtId="0" fontId="77" fillId="0" borderId="0" xfId="0" applyFont="1" applyBorder="1" applyAlignment="1">
      <alignment horizontal="left" wrapText="1"/>
    </xf>
    <xf numFmtId="0" fontId="77" fillId="0" borderId="21" xfId="0" applyFont="1" applyBorder="1" applyAlignment="1">
      <alignment horizontal="left" wrapText="1"/>
    </xf>
    <xf numFmtId="0" fontId="77" fillId="0" borderId="22" xfId="0" applyFont="1" applyBorder="1" applyAlignment="1">
      <alignment horizontal="left" wrapText="1"/>
    </xf>
    <xf numFmtId="0" fontId="77" fillId="0" borderId="23" xfId="0" applyFont="1" applyBorder="1" applyAlignment="1">
      <alignment horizontal="left" wrapText="1"/>
    </xf>
    <xf numFmtId="0" fontId="77" fillId="13" borderId="36" xfId="0" applyFont="1" applyFill="1" applyBorder="1" applyAlignment="1">
      <alignment horizontal="center" vertical="center"/>
    </xf>
    <xf numFmtId="0" fontId="77" fillId="13" borderId="15" xfId="0" applyFont="1" applyFill="1" applyBorder="1" applyAlignment="1">
      <alignment horizontal="center" vertical="center"/>
    </xf>
    <xf numFmtId="0" fontId="77" fillId="5" borderId="31"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1" fillId="24" borderId="0" xfId="0" applyFont="1" applyFill="1" applyAlignment="1">
      <alignment horizontal="center" vertical="center" wrapText="1"/>
    </xf>
    <xf numFmtId="0" fontId="14" fillId="3" borderId="0" xfId="0" applyFont="1" applyFill="1" applyAlignment="1">
      <alignment horizontal="justify" vertical="justify"/>
    </xf>
    <xf numFmtId="0" fontId="74" fillId="3" borderId="0" xfId="0" applyFont="1" applyFill="1" applyAlignment="1">
      <alignment horizontal="justify" vertical="justify"/>
    </xf>
    <xf numFmtId="0" fontId="71" fillId="28" borderId="0" xfId="0" applyFont="1" applyFill="1" applyAlignment="1">
      <alignment horizontal="center" vertical="center"/>
    </xf>
    <xf numFmtId="0" fontId="14" fillId="3" borderId="0" xfId="0" applyFont="1" applyFill="1" applyAlignment="1">
      <alignment horizontal="justify" vertical="top"/>
    </xf>
    <xf numFmtId="0" fontId="74" fillId="3" borderId="0" xfId="0" applyFont="1" applyFill="1" applyAlignment="1">
      <alignment horizontal="justify" vertical="top"/>
    </xf>
    <xf numFmtId="0" fontId="69" fillId="5" borderId="0" xfId="0" applyFont="1" applyFill="1" applyAlignment="1">
      <alignment horizontal="left" vertical="center" wrapText="1"/>
    </xf>
    <xf numFmtId="0" fontId="71" fillId="37" borderId="0" xfId="0" applyFont="1" applyFill="1" applyAlignment="1">
      <alignment horizontal="center" vertical="center" wrapText="1"/>
    </xf>
    <xf numFmtId="0" fontId="69" fillId="13" borderId="0" xfId="0" applyFont="1" applyFill="1" applyAlignment="1">
      <alignment horizontal="left" vertical="center" wrapText="1"/>
    </xf>
    <xf numFmtId="0" fontId="69" fillId="13" borderId="0" xfId="0" applyFont="1" applyFill="1" applyAlignment="1">
      <alignment horizontal="left" vertical="top" wrapText="1"/>
    </xf>
    <xf numFmtId="0" fontId="72" fillId="13" borderId="0" xfId="0" applyFont="1" applyFill="1" applyAlignment="1">
      <alignment horizontal="left" vertical="center" wrapText="1"/>
    </xf>
    <xf numFmtId="0" fontId="71" fillId="13" borderId="0" xfId="0" applyFont="1" applyFill="1" applyAlignment="1">
      <alignment horizontal="center"/>
    </xf>
    <xf numFmtId="0" fontId="72" fillId="5" borderId="0" xfId="0" applyFont="1" applyFill="1" applyAlignment="1">
      <alignment horizontal="left" vertical="center" wrapText="1"/>
    </xf>
    <xf numFmtId="0" fontId="14" fillId="5" borderId="0" xfId="0" applyFont="1" applyFill="1" applyAlignment="1">
      <alignment horizontal="justify" vertical="top"/>
    </xf>
    <xf numFmtId="0" fontId="74" fillId="5" borderId="0" xfId="0" applyFont="1" applyFill="1" applyAlignment="1">
      <alignment horizontal="justify" vertical="top"/>
    </xf>
    <xf numFmtId="0" fontId="87" fillId="0" borderId="0" xfId="0" applyFont="1" applyAlignment="1">
      <alignment horizontal="left"/>
    </xf>
    <xf numFmtId="0" fontId="78" fillId="0" borderId="0" xfId="0" applyFont="1" applyFill="1" applyAlignment="1">
      <alignment horizontal="left"/>
    </xf>
    <xf numFmtId="0" fontId="69" fillId="2" borderId="0" xfId="0" applyFont="1" applyFill="1" applyAlignment="1">
      <alignment horizontal="left"/>
    </xf>
    <xf numFmtId="0" fontId="69" fillId="2" borderId="0" xfId="0" applyFont="1" applyFill="1" applyAlignment="1">
      <alignment horizontal="justify" vertical="justify" wrapText="1"/>
    </xf>
    <xf numFmtId="0" fontId="72" fillId="5" borderId="0" xfId="0" applyFont="1" applyFill="1" applyAlignment="1">
      <alignment horizontal="center" vertical="center" wrapText="1"/>
    </xf>
    <xf numFmtId="0" fontId="80"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
      <c:rotY val="20"/>
      <c:depthPercent val="100"/>
      <c:rAngAx val="1"/>
    </c:view3D>
    <c:plotArea>
      <c:layout>
        <c:manualLayout>
          <c:xMode val="edge"/>
          <c:yMode val="edge"/>
          <c:x val="0.00175"/>
          <c:y val="0"/>
          <c:w val="0.98625"/>
          <c:h val="0.86225"/>
        </c:manualLayout>
      </c:layout>
      <c:bar3DChart>
        <c:barDir val="col"/>
        <c:grouping val="clustered"/>
        <c:varyColors val="0"/>
        <c:ser>
          <c:idx val="0"/>
          <c:order val="0"/>
          <c:tx>
            <c:strRef>
              <c:f>grafico!$B$4</c:f>
              <c:strCache>
                <c:ptCount val="1"/>
                <c:pt idx="0">
                  <c:v>PROGRAMADO TRIMESTRE 3</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grafico!$B$5:$B$7</c:f>
              <c:numCache/>
            </c:numRef>
          </c:val>
          <c:shape val="box"/>
        </c:ser>
        <c:ser>
          <c:idx val="1"/>
          <c:order val="1"/>
          <c:tx>
            <c:strRef>
              <c:f>grafico!$C$4</c:f>
              <c:strCache>
                <c:ptCount val="1"/>
                <c:pt idx="0">
                  <c:v>NÚMERO DE ASISTENCIAS REALIZADAS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grafico!$C$5:$C$7</c:f>
              <c:numCache/>
            </c:numRef>
          </c:val>
          <c:shape val="box"/>
        </c:ser>
        <c:ser>
          <c:idx val="2"/>
          <c:order val="2"/>
          <c:tx>
            <c:strRef>
              <c:f>grafico!$D$4</c:f>
              <c:strCache>
                <c:ptCount val="1"/>
                <c:pt idx="0">
                  <c:v>NÚMERO DE FUNCIONARIOS O PERSONAS ASISTIDAS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grafico!$D$5:$D$7</c:f>
              <c:numCache/>
            </c:numRef>
          </c:val>
          <c:shape val="box"/>
        </c:ser>
        <c:ser>
          <c:idx val="3"/>
          <c:order val="3"/>
          <c:tx>
            <c:strRef>
              <c:f>grafico!$E$4</c:f>
              <c:strCache>
                <c:ptCount val="1"/>
                <c:pt idx="0">
                  <c:v>NÚMERO DE ENTIDADES ASISTIDAS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grafico!$A$5:$A$7</c:f>
              <c:strCache/>
            </c:strRef>
          </c:cat>
          <c:val>
            <c:numRef>
              <c:f>grafico!$E$5:$E$7</c:f>
              <c:numCache/>
            </c:numRef>
          </c:val>
          <c:shape val="box"/>
        </c:ser>
        <c:shape val="box"/>
        <c:axId val="52037516"/>
        <c:axId val="65684461"/>
      </c:bar3DChart>
      <c:catAx>
        <c:axId val="52037516"/>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5684461"/>
        <c:crosses val="autoZero"/>
        <c:auto val="1"/>
        <c:lblOffset val="100"/>
        <c:tickLblSkip val="1"/>
        <c:noMultiLvlLbl val="0"/>
      </c:catAx>
      <c:valAx>
        <c:axId val="65684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52037516"/>
        <c:crossesAt val="1"/>
        <c:crossBetween val="between"/>
        <c:dispUnits/>
      </c:valAx>
      <c:spPr>
        <a:noFill/>
        <a:ln>
          <a:noFill/>
        </a:ln>
      </c:spPr>
    </c:plotArea>
    <c:legend>
      <c:legendPos val="b"/>
      <c:layout>
        <c:manualLayout>
          <c:xMode val="edge"/>
          <c:yMode val="edge"/>
          <c:x val="0.056"/>
          <c:y val="0.879"/>
          <c:w val="0.888"/>
          <c:h val="0.08"/>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304800</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18</xdr:row>
      <xdr:rowOff>0</xdr:rowOff>
    </xdr:from>
    <xdr:ext cx="180975" cy="247650"/>
    <xdr:sp fLocksText="0">
      <xdr:nvSpPr>
        <xdr:cNvPr id="1" name="CuadroTexto 2"/>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2" name="CuadroTexto 3"/>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3" name="CuadroTexto 4"/>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4" name="CuadroTexto 5"/>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57150</xdr:rowOff>
    </xdr:from>
    <xdr:ext cx="180975" cy="247650"/>
    <xdr:sp fLocksText="0">
      <xdr:nvSpPr>
        <xdr:cNvPr id="5" name="CuadroTexto 6"/>
        <xdr:cNvSpPr txBox="1">
          <a:spLocks noChangeArrowheads="1"/>
        </xdr:cNvSpPr>
      </xdr:nvSpPr>
      <xdr:spPr>
        <a:xfrm>
          <a:off x="2114550" y="681990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6" name="CuadroTexto 7"/>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2114550</xdr:colOff>
      <xdr:row>17</xdr:row>
      <xdr:rowOff>95250</xdr:rowOff>
    </xdr:from>
    <xdr:to>
      <xdr:col>12</xdr:col>
      <xdr:colOff>304800</xdr:colOff>
      <xdr:row>47</xdr:row>
      <xdr:rowOff>57150</xdr:rowOff>
    </xdr:to>
    <xdr:graphicFrame>
      <xdr:nvGraphicFramePr>
        <xdr:cNvPr id="7" name="7 Gráfico"/>
        <xdr:cNvGraphicFramePr/>
      </xdr:nvGraphicFramePr>
      <xdr:xfrm>
        <a:off x="2114550" y="6667500"/>
        <a:ext cx="8753475" cy="5676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aines\Desktop\Publicacion-Pagina-Web\doc-wweb-08-07-2020\AVANCE%20PLAN%20ASISTENCIA%20TECNICA%20CUARTO%20TRIMESTRE%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IST TECNICA-V2"/>
      <sheetName val="INSTRUCCIONES"/>
      <sheetName val="GRAFICOS AÑO"/>
      <sheetName val="GRAF 4 TRIMESTRE"/>
    </sheetNames>
    <sheetDataSet>
      <sheetData sheetId="0">
        <row r="13">
          <cell r="A13" t="str">
            <v>Asesoría, orientación y acompañamiento a las autoridades municipales,  acudientes y familias, para la protección de personas en condición de vulnerabilidad</v>
          </cell>
        </row>
        <row r="14">
          <cell r="A14" t="str">
            <v>Sistema de Información y Atención al Ciudadano SIAC</v>
          </cell>
        </row>
        <row r="15">
          <cell r="A15" t="str">
            <v>Asesoría, orientación y acompañamiento a las autoridades municipales, para la suscripción de contratos interadministrativos para la protección de personas en condición de vulnerabilidad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N24"/>
  <sheetViews>
    <sheetView tabSelected="1" zoomScale="110" zoomScaleNormal="110" zoomScalePageLayoutView="0" workbookViewId="0" topLeftCell="A1">
      <selection activeCell="A6" sqref="A6"/>
    </sheetView>
  </sheetViews>
  <sheetFormatPr defaultColWidth="11.421875" defaultRowHeight="15"/>
  <cols>
    <col min="1" max="1" width="19.140625" style="22" customWidth="1"/>
    <col min="2" max="4" width="4.00390625" style="22" customWidth="1"/>
    <col min="5" max="5" width="42.140625" style="22" customWidth="1"/>
    <col min="6" max="6" width="4.00390625" style="22" customWidth="1"/>
    <col min="7" max="7" width="4.140625" style="22" customWidth="1"/>
    <col min="8" max="9" width="3.8515625" style="22" customWidth="1"/>
    <col min="10" max="10" width="5.140625" style="22" customWidth="1"/>
    <col min="11" max="11" width="14.8515625" style="22" customWidth="1"/>
    <col min="12" max="12" width="8.140625" style="22" customWidth="1"/>
    <col min="13" max="13" width="10.57421875" style="22" customWidth="1"/>
    <col min="14" max="14" width="13.57421875" style="22" customWidth="1"/>
    <col min="15" max="15" width="35.57421875" style="22" customWidth="1"/>
    <col min="16" max="16" width="7.421875" style="22" customWidth="1"/>
    <col min="17" max="17" width="10.7109375" style="22" customWidth="1"/>
    <col min="18" max="20" width="5.00390625" style="22" customWidth="1"/>
    <col min="21" max="21" width="15.28125" style="22" customWidth="1"/>
    <col min="22" max="22" width="5.7109375" style="22" customWidth="1"/>
    <col min="23" max="23" width="6.28125" style="22" customWidth="1"/>
    <col min="24" max="26" width="6.140625" style="22" customWidth="1"/>
    <col min="27" max="27" width="15.8515625" style="22" customWidth="1"/>
    <col min="28" max="28" width="7.140625" style="22" customWidth="1"/>
    <col min="29" max="32" width="5.00390625" style="22" customWidth="1"/>
    <col min="33" max="33" width="25.421875" style="22" customWidth="1"/>
    <col min="34" max="34" width="23.57421875" style="22" customWidth="1"/>
    <col min="35" max="35" width="12.57421875" style="22" customWidth="1"/>
    <col min="36" max="36" width="7.57421875" style="22" customWidth="1"/>
    <col min="37" max="37" width="18.140625" style="22" customWidth="1"/>
    <col min="38" max="38" width="13.00390625" style="22" customWidth="1"/>
    <col min="39" max="16384" width="11.421875" style="22" customWidth="1"/>
  </cols>
  <sheetData>
    <row r="1" spans="1:17" ht="30" customHeight="1">
      <c r="A1" s="86"/>
      <c r="B1" s="87"/>
      <c r="C1" s="87"/>
      <c r="D1" s="87"/>
      <c r="E1" s="88"/>
      <c r="F1" s="101" t="s">
        <v>82</v>
      </c>
      <c r="G1" s="102"/>
      <c r="H1" s="102"/>
      <c r="I1" s="102"/>
      <c r="J1" s="102"/>
      <c r="K1" s="102"/>
      <c r="L1" s="102"/>
      <c r="M1" s="102"/>
      <c r="N1" s="102"/>
      <c r="O1" s="103"/>
      <c r="P1" s="96" t="s">
        <v>84</v>
      </c>
      <c r="Q1" s="96"/>
    </row>
    <row r="2" spans="1:17" ht="15">
      <c r="A2" s="89"/>
      <c r="B2" s="90"/>
      <c r="C2" s="90"/>
      <c r="D2" s="90"/>
      <c r="E2" s="91"/>
      <c r="F2" s="104"/>
      <c r="G2" s="105"/>
      <c r="H2" s="105"/>
      <c r="I2" s="105"/>
      <c r="J2" s="105"/>
      <c r="K2" s="105"/>
      <c r="L2" s="105"/>
      <c r="M2" s="105"/>
      <c r="N2" s="105"/>
      <c r="O2" s="106"/>
      <c r="P2" s="96" t="s">
        <v>85</v>
      </c>
      <c r="Q2" s="96"/>
    </row>
    <row r="3" spans="1:17" ht="15" customHeight="1">
      <c r="A3" s="89"/>
      <c r="B3" s="90"/>
      <c r="C3" s="90"/>
      <c r="D3" s="90"/>
      <c r="E3" s="91"/>
      <c r="F3" s="101" t="s">
        <v>83</v>
      </c>
      <c r="G3" s="102"/>
      <c r="H3" s="102"/>
      <c r="I3" s="102"/>
      <c r="J3" s="102"/>
      <c r="K3" s="102"/>
      <c r="L3" s="102"/>
      <c r="M3" s="102"/>
      <c r="N3" s="102"/>
      <c r="O3" s="103"/>
      <c r="P3" s="97" t="s">
        <v>86</v>
      </c>
      <c r="Q3" s="98"/>
    </row>
    <row r="4" spans="1:17" ht="15">
      <c r="A4" s="92"/>
      <c r="B4" s="85"/>
      <c r="C4" s="85"/>
      <c r="D4" s="85"/>
      <c r="E4" s="93"/>
      <c r="F4" s="104"/>
      <c r="G4" s="105"/>
      <c r="H4" s="105"/>
      <c r="I4" s="105"/>
      <c r="J4" s="105"/>
      <c r="K4" s="105"/>
      <c r="L4" s="105"/>
      <c r="M4" s="105"/>
      <c r="N4" s="105"/>
      <c r="O4" s="106"/>
      <c r="P4" s="99"/>
      <c r="Q4" s="100"/>
    </row>
    <row r="5" ht="3.75" customHeight="1"/>
    <row r="6" spans="1:11" ht="15">
      <c r="A6" s="1" t="s">
        <v>92</v>
      </c>
      <c r="B6" s="1"/>
      <c r="C6" s="1"/>
      <c r="D6" s="1"/>
      <c r="E6" s="1"/>
      <c r="F6" s="1"/>
      <c r="G6" s="1"/>
      <c r="H6" s="1"/>
      <c r="I6" s="1"/>
      <c r="J6" s="1"/>
      <c r="K6" s="1"/>
    </row>
    <row r="7" spans="1:9" ht="15">
      <c r="A7" s="1" t="s">
        <v>139</v>
      </c>
      <c r="B7" s="1"/>
      <c r="C7" s="1"/>
      <c r="D7" s="1"/>
      <c r="E7" s="1"/>
      <c r="F7" s="1"/>
      <c r="G7" s="1"/>
      <c r="H7" s="1"/>
      <c r="I7" s="1"/>
    </row>
    <row r="8" spans="1:9" ht="4.5" customHeight="1" thickBot="1">
      <c r="A8" s="23"/>
      <c r="B8" s="23"/>
      <c r="C8" s="23"/>
      <c r="D8" s="23"/>
      <c r="E8" s="23"/>
      <c r="F8" s="23"/>
      <c r="G8" s="23"/>
      <c r="H8" s="23"/>
      <c r="I8" s="23"/>
    </row>
    <row r="9" spans="1:38" ht="15" customHeight="1" thickBot="1">
      <c r="A9" s="82" t="s">
        <v>4</v>
      </c>
      <c r="B9" s="83"/>
      <c r="C9" s="83"/>
      <c r="D9" s="83"/>
      <c r="E9" s="83"/>
      <c r="F9" s="83"/>
      <c r="G9" s="83"/>
      <c r="H9" s="83"/>
      <c r="I9" s="83"/>
      <c r="J9" s="83"/>
      <c r="K9" s="83"/>
      <c r="L9" s="83"/>
      <c r="M9" s="83"/>
      <c r="N9" s="83"/>
      <c r="O9" s="83"/>
      <c r="P9" s="83"/>
      <c r="Q9" s="84"/>
      <c r="R9" s="113" t="s">
        <v>141</v>
      </c>
      <c r="S9" s="114"/>
      <c r="T9" s="114"/>
      <c r="U9" s="114"/>
      <c r="V9" s="114"/>
      <c r="W9" s="114"/>
      <c r="X9" s="114"/>
      <c r="Y9" s="114"/>
      <c r="Z9" s="114"/>
      <c r="AA9" s="114"/>
      <c r="AB9" s="114"/>
      <c r="AC9" s="114"/>
      <c r="AD9" s="114"/>
      <c r="AE9" s="114"/>
      <c r="AF9" s="114"/>
      <c r="AG9" s="114"/>
      <c r="AH9" s="114"/>
      <c r="AI9" s="114"/>
      <c r="AJ9" s="114"/>
      <c r="AK9" s="114"/>
      <c r="AL9" s="115"/>
    </row>
    <row r="10" spans="1:38" ht="14.25" customHeight="1">
      <c r="A10" s="129" t="s">
        <v>2</v>
      </c>
      <c r="B10" s="94" t="s">
        <v>49</v>
      </c>
      <c r="C10" s="94"/>
      <c r="D10" s="94"/>
      <c r="E10" s="94" t="s">
        <v>69</v>
      </c>
      <c r="F10" s="94" t="s">
        <v>70</v>
      </c>
      <c r="G10" s="94"/>
      <c r="H10" s="94"/>
      <c r="I10" s="94"/>
      <c r="J10" s="94"/>
      <c r="K10" s="94" t="s">
        <v>1</v>
      </c>
      <c r="L10" s="94" t="s">
        <v>0</v>
      </c>
      <c r="M10" s="94" t="s">
        <v>93</v>
      </c>
      <c r="N10" s="94" t="s">
        <v>5</v>
      </c>
      <c r="O10" s="107" t="s">
        <v>65</v>
      </c>
      <c r="P10" s="109" t="s">
        <v>98</v>
      </c>
      <c r="Q10" s="111" t="s">
        <v>64</v>
      </c>
      <c r="R10" s="118" t="s">
        <v>71</v>
      </c>
      <c r="S10" s="116" t="s">
        <v>78</v>
      </c>
      <c r="T10" s="116" t="s">
        <v>77</v>
      </c>
      <c r="U10" s="131" t="s">
        <v>79</v>
      </c>
      <c r="V10" s="131" t="s">
        <v>13</v>
      </c>
      <c r="W10" s="131"/>
      <c r="X10" s="131"/>
      <c r="Y10" s="131"/>
      <c r="Z10" s="131"/>
      <c r="AA10" s="120" t="s">
        <v>81</v>
      </c>
      <c r="AB10" s="116" t="s">
        <v>80</v>
      </c>
      <c r="AC10" s="116" t="s">
        <v>16</v>
      </c>
      <c r="AD10" s="116"/>
      <c r="AE10" s="116" t="s">
        <v>17</v>
      </c>
      <c r="AF10" s="116"/>
      <c r="AG10" s="116" t="s">
        <v>72</v>
      </c>
      <c r="AH10" s="116" t="s">
        <v>73</v>
      </c>
      <c r="AI10" s="116" t="s">
        <v>74</v>
      </c>
      <c r="AJ10" s="116" t="s">
        <v>75</v>
      </c>
      <c r="AK10" s="116" t="s">
        <v>76</v>
      </c>
      <c r="AL10" s="123" t="s">
        <v>24</v>
      </c>
    </row>
    <row r="11" spans="1:38" ht="39.75" customHeight="1">
      <c r="A11" s="130"/>
      <c r="B11" s="95"/>
      <c r="C11" s="95"/>
      <c r="D11" s="95"/>
      <c r="E11" s="95"/>
      <c r="F11" s="95"/>
      <c r="G11" s="95"/>
      <c r="H11" s="95"/>
      <c r="I11" s="95"/>
      <c r="J11" s="95"/>
      <c r="K11" s="95"/>
      <c r="L11" s="95"/>
      <c r="M11" s="95"/>
      <c r="N11" s="95"/>
      <c r="O11" s="108"/>
      <c r="P11" s="110"/>
      <c r="Q11" s="112"/>
      <c r="R11" s="119"/>
      <c r="S11" s="117"/>
      <c r="T11" s="117"/>
      <c r="U11" s="122"/>
      <c r="V11" s="122" t="s">
        <v>11</v>
      </c>
      <c r="W11" s="122"/>
      <c r="X11" s="122" t="s">
        <v>12</v>
      </c>
      <c r="Y11" s="122"/>
      <c r="Z11" s="122"/>
      <c r="AA11" s="121"/>
      <c r="AB11" s="117"/>
      <c r="AC11" s="117"/>
      <c r="AD11" s="117"/>
      <c r="AE11" s="117"/>
      <c r="AF11" s="117"/>
      <c r="AG11" s="117"/>
      <c r="AH11" s="117"/>
      <c r="AI11" s="117"/>
      <c r="AJ11" s="117"/>
      <c r="AK11" s="117"/>
      <c r="AL11" s="124"/>
    </row>
    <row r="12" spans="1:38" ht="68.25" customHeight="1">
      <c r="A12" s="130"/>
      <c r="B12" s="14" t="s">
        <v>27</v>
      </c>
      <c r="C12" s="14" t="s">
        <v>28</v>
      </c>
      <c r="D12" s="15" t="s">
        <v>29</v>
      </c>
      <c r="E12" s="95"/>
      <c r="F12" s="16" t="s">
        <v>7</v>
      </c>
      <c r="G12" s="16" t="s">
        <v>8</v>
      </c>
      <c r="H12" s="16" t="s">
        <v>9</v>
      </c>
      <c r="I12" s="16" t="s">
        <v>10</v>
      </c>
      <c r="J12" s="19" t="s">
        <v>3</v>
      </c>
      <c r="K12" s="95"/>
      <c r="L12" s="95"/>
      <c r="M12" s="95"/>
      <c r="N12" s="95"/>
      <c r="O12" s="108"/>
      <c r="P12" s="110"/>
      <c r="Q12" s="112"/>
      <c r="R12" s="119"/>
      <c r="S12" s="117"/>
      <c r="T12" s="117"/>
      <c r="U12" s="122"/>
      <c r="V12" s="21" t="s">
        <v>14</v>
      </c>
      <c r="W12" s="21" t="s">
        <v>15</v>
      </c>
      <c r="X12" s="21" t="s">
        <v>23</v>
      </c>
      <c r="Y12" s="21" t="s">
        <v>22</v>
      </c>
      <c r="Z12" s="21" t="s">
        <v>15</v>
      </c>
      <c r="AA12" s="121"/>
      <c r="AB12" s="117"/>
      <c r="AC12" s="44" t="s">
        <v>18</v>
      </c>
      <c r="AD12" s="44" t="s">
        <v>19</v>
      </c>
      <c r="AE12" s="44" t="s">
        <v>20</v>
      </c>
      <c r="AF12" s="44" t="s">
        <v>21</v>
      </c>
      <c r="AG12" s="117"/>
      <c r="AH12" s="117"/>
      <c r="AI12" s="117"/>
      <c r="AJ12" s="117"/>
      <c r="AK12" s="117"/>
      <c r="AL12" s="124"/>
    </row>
    <row r="13" spans="1:40" s="38" customFormat="1" ht="251.25" customHeight="1">
      <c r="A13" s="33" t="s">
        <v>87</v>
      </c>
      <c r="B13" s="17"/>
      <c r="C13" s="17" t="s">
        <v>88</v>
      </c>
      <c r="D13" s="17"/>
      <c r="E13" s="18" t="s">
        <v>120</v>
      </c>
      <c r="F13" s="42">
        <v>30</v>
      </c>
      <c r="G13" s="42">
        <v>30</v>
      </c>
      <c r="H13" s="17">
        <v>30</v>
      </c>
      <c r="I13" s="17">
        <v>30</v>
      </c>
      <c r="J13" s="35">
        <f>SUM(F13:I13)</f>
        <v>120</v>
      </c>
      <c r="K13" s="18" t="s">
        <v>103</v>
      </c>
      <c r="L13" s="36" t="s">
        <v>95</v>
      </c>
      <c r="M13" s="18" t="s">
        <v>99</v>
      </c>
      <c r="N13" s="18" t="s">
        <v>94</v>
      </c>
      <c r="O13" s="18" t="s">
        <v>104</v>
      </c>
      <c r="P13" s="17">
        <v>120</v>
      </c>
      <c r="Q13" s="37" t="s">
        <v>89</v>
      </c>
      <c r="R13" s="40">
        <v>60</v>
      </c>
      <c r="S13" s="40">
        <v>49</v>
      </c>
      <c r="T13" s="17">
        <v>49</v>
      </c>
      <c r="U13" s="18" t="s">
        <v>112</v>
      </c>
      <c r="V13" s="17">
        <v>1</v>
      </c>
      <c r="W13" s="18" t="s">
        <v>115</v>
      </c>
      <c r="X13" s="18" t="s">
        <v>116</v>
      </c>
      <c r="Y13" s="18" t="s">
        <v>116</v>
      </c>
      <c r="Z13" s="18" t="s">
        <v>116</v>
      </c>
      <c r="AA13" s="18" t="s">
        <v>153</v>
      </c>
      <c r="AB13" s="18" t="s">
        <v>140</v>
      </c>
      <c r="AC13" s="17" t="s">
        <v>117</v>
      </c>
      <c r="AD13" s="17"/>
      <c r="AE13" s="17"/>
      <c r="AF13" s="17" t="s">
        <v>117</v>
      </c>
      <c r="AG13" s="18" t="s">
        <v>154</v>
      </c>
      <c r="AH13" s="45" t="s">
        <v>142</v>
      </c>
      <c r="AI13" s="18" t="s">
        <v>146</v>
      </c>
      <c r="AJ13" s="17">
        <v>25</v>
      </c>
      <c r="AK13" s="18" t="s">
        <v>143</v>
      </c>
      <c r="AL13" s="37"/>
      <c r="AN13" s="77"/>
    </row>
    <row r="14" spans="1:38" s="38" customFormat="1" ht="253.5" customHeight="1">
      <c r="A14" s="33" t="s">
        <v>102</v>
      </c>
      <c r="B14" s="17"/>
      <c r="C14" s="17" t="s">
        <v>88</v>
      </c>
      <c r="D14" s="34"/>
      <c r="E14" s="18" t="s">
        <v>110</v>
      </c>
      <c r="F14" s="17">
        <v>30</v>
      </c>
      <c r="G14" s="17">
        <v>30</v>
      </c>
      <c r="H14" s="17">
        <v>30</v>
      </c>
      <c r="I14" s="17">
        <v>30</v>
      </c>
      <c r="J14" s="35">
        <f>SUM(F14:I14)</f>
        <v>120</v>
      </c>
      <c r="K14" s="18" t="s">
        <v>105</v>
      </c>
      <c r="L14" s="36" t="s">
        <v>96</v>
      </c>
      <c r="M14" s="18" t="s">
        <v>99</v>
      </c>
      <c r="N14" s="18" t="s">
        <v>90</v>
      </c>
      <c r="O14" s="18" t="s">
        <v>109</v>
      </c>
      <c r="P14" s="17">
        <v>120</v>
      </c>
      <c r="Q14" s="37" t="s">
        <v>97</v>
      </c>
      <c r="R14" s="79">
        <v>0</v>
      </c>
      <c r="S14" s="79">
        <v>398</v>
      </c>
      <c r="T14" s="17">
        <v>8</v>
      </c>
      <c r="U14" s="18" t="s">
        <v>113</v>
      </c>
      <c r="V14" s="17">
        <v>1</v>
      </c>
      <c r="W14" s="18" t="s">
        <v>115</v>
      </c>
      <c r="X14" s="18" t="s">
        <v>116</v>
      </c>
      <c r="Y14" s="18" t="s">
        <v>116</v>
      </c>
      <c r="Z14" s="18" t="s">
        <v>116</v>
      </c>
      <c r="AA14" s="18" t="s">
        <v>121</v>
      </c>
      <c r="AB14" s="18" t="s">
        <v>140</v>
      </c>
      <c r="AC14" s="17"/>
      <c r="AD14" s="17" t="s">
        <v>117</v>
      </c>
      <c r="AE14" s="17"/>
      <c r="AF14" s="17" t="s">
        <v>117</v>
      </c>
      <c r="AG14" s="45" t="s">
        <v>149</v>
      </c>
      <c r="AH14" s="18" t="s">
        <v>148</v>
      </c>
      <c r="AI14" s="18" t="s">
        <v>147</v>
      </c>
      <c r="AJ14" s="17">
        <v>120</v>
      </c>
      <c r="AK14" s="18" t="s">
        <v>144</v>
      </c>
      <c r="AL14" s="37"/>
    </row>
    <row r="15" spans="1:38" s="43" customFormat="1" ht="409.5" customHeight="1">
      <c r="A15" s="33" t="s">
        <v>106</v>
      </c>
      <c r="B15" s="41"/>
      <c r="C15" s="17" t="s">
        <v>88</v>
      </c>
      <c r="D15" s="17"/>
      <c r="E15" s="18" t="s">
        <v>100</v>
      </c>
      <c r="F15" s="17">
        <v>30</v>
      </c>
      <c r="G15" s="17">
        <v>30</v>
      </c>
      <c r="H15" s="17">
        <v>30</v>
      </c>
      <c r="I15" s="17">
        <v>30</v>
      </c>
      <c r="J15" s="35">
        <f>SUM(F15:I15)</f>
        <v>120</v>
      </c>
      <c r="K15" s="18" t="s">
        <v>107</v>
      </c>
      <c r="L15" s="36" t="s">
        <v>95</v>
      </c>
      <c r="M15" s="18" t="s">
        <v>99</v>
      </c>
      <c r="N15" s="18" t="s">
        <v>91</v>
      </c>
      <c r="O15" s="18" t="s">
        <v>108</v>
      </c>
      <c r="P15" s="17">
        <v>120</v>
      </c>
      <c r="Q15" s="37" t="s">
        <v>89</v>
      </c>
      <c r="R15" s="40">
        <v>112</v>
      </c>
      <c r="S15" s="17">
        <v>56</v>
      </c>
      <c r="T15" s="17">
        <v>56</v>
      </c>
      <c r="U15" s="18" t="s">
        <v>114</v>
      </c>
      <c r="V15" s="17">
        <v>2</v>
      </c>
      <c r="W15" s="18" t="s">
        <v>115</v>
      </c>
      <c r="X15" s="18" t="s">
        <v>116</v>
      </c>
      <c r="Y15" s="18" t="s">
        <v>116</v>
      </c>
      <c r="Z15" s="18" t="s">
        <v>116</v>
      </c>
      <c r="AA15" s="18" t="s">
        <v>151</v>
      </c>
      <c r="AB15" s="18" t="s">
        <v>140</v>
      </c>
      <c r="AC15" s="17"/>
      <c r="AD15" s="17" t="s">
        <v>117</v>
      </c>
      <c r="AE15" s="17"/>
      <c r="AF15" s="17" t="s">
        <v>117</v>
      </c>
      <c r="AG15" s="18" t="s">
        <v>150</v>
      </c>
      <c r="AH15" s="18" t="s">
        <v>152</v>
      </c>
      <c r="AI15" s="18" t="s">
        <v>147</v>
      </c>
      <c r="AJ15" s="17">
        <v>112</v>
      </c>
      <c r="AK15" s="78" t="s">
        <v>145</v>
      </c>
      <c r="AL15" s="37"/>
    </row>
    <row r="16" spans="1:38" s="31" customFormat="1" ht="15.75" thickBot="1">
      <c r="A16" s="25" t="s">
        <v>3</v>
      </c>
      <c r="B16" s="26"/>
      <c r="C16" s="26"/>
      <c r="D16" s="26"/>
      <c r="E16" s="26"/>
      <c r="F16" s="24">
        <f>SUM(F13:F15)</f>
        <v>90</v>
      </c>
      <c r="G16" s="24">
        <f>SUM(G13:G15)</f>
        <v>90</v>
      </c>
      <c r="H16" s="24">
        <f>SUM(H13:H15)</f>
        <v>90</v>
      </c>
      <c r="I16" s="24">
        <f>SUM(I13:I15)</f>
        <v>90</v>
      </c>
      <c r="J16" s="27">
        <f>SUM(F16:I16)</f>
        <v>360</v>
      </c>
      <c r="K16" s="24" t="s">
        <v>6</v>
      </c>
      <c r="L16" s="24" t="s">
        <v>6</v>
      </c>
      <c r="M16" s="24" t="s">
        <v>6</v>
      </c>
      <c r="N16" s="24"/>
      <c r="O16" s="24"/>
      <c r="P16" s="24"/>
      <c r="Q16" s="28"/>
      <c r="R16" s="29">
        <f>SUM(R13:R15)</f>
        <v>172</v>
      </c>
      <c r="S16" s="29">
        <f>SUM(S13:S15)</f>
        <v>503</v>
      </c>
      <c r="T16" s="29">
        <f>SUM(T13:T15)</f>
        <v>113</v>
      </c>
      <c r="U16" s="24"/>
      <c r="V16" s="24">
        <f>SUM(V13:V15)</f>
        <v>4</v>
      </c>
      <c r="W16" s="24"/>
      <c r="X16" s="24"/>
      <c r="Y16" s="24">
        <f>SUM(W16)</f>
        <v>0</v>
      </c>
      <c r="Z16" s="24">
        <f>SUM(Y16)</f>
        <v>0</v>
      </c>
      <c r="AA16" s="24"/>
      <c r="AB16" s="24"/>
      <c r="AC16" s="24">
        <f>SUM(Z16)</f>
        <v>0</v>
      </c>
      <c r="AD16" s="24">
        <f>SUM(AC16)</f>
        <v>0</v>
      </c>
      <c r="AE16" s="24">
        <f>SUM(AD16)</f>
        <v>0</v>
      </c>
      <c r="AF16" s="24">
        <f>SUM(AE16)</f>
        <v>0</v>
      </c>
      <c r="AG16" s="24"/>
      <c r="AH16" s="24"/>
      <c r="AI16" s="24"/>
      <c r="AJ16" s="24">
        <f>SUM(AJ13:AJ15)</f>
        <v>257</v>
      </c>
      <c r="AK16" s="24"/>
      <c r="AL16" s="30"/>
    </row>
    <row r="17" spans="1:38" ht="18" customHeight="1" thickBot="1">
      <c r="A17" s="126" t="s">
        <v>101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8"/>
    </row>
    <row r="18" spans="1:38" ht="24" customHeight="1">
      <c r="A18" s="125" t="s">
        <v>138</v>
      </c>
      <c r="B18" s="125"/>
      <c r="C18" s="125"/>
      <c r="D18" s="125"/>
      <c r="E18" s="125"/>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row>
    <row r="19" spans="1:39" ht="30" customHeight="1">
      <c r="A19" s="125" t="s">
        <v>137</v>
      </c>
      <c r="B19" s="125"/>
      <c r="C19" s="125"/>
      <c r="D19" s="125"/>
      <c r="E19" s="125"/>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2" t="s">
        <v>3</v>
      </c>
    </row>
    <row r="20" spans="11:20" ht="15">
      <c r="K20" s="59"/>
      <c r="R20" s="62"/>
      <c r="S20" s="62"/>
      <c r="T20" s="62"/>
    </row>
    <row r="21" ht="12.75" customHeight="1">
      <c r="K21" s="59"/>
    </row>
    <row r="22" spans="1:15" ht="31.5" customHeight="1">
      <c r="A22" s="85"/>
      <c r="B22" s="85"/>
      <c r="C22" s="85"/>
      <c r="D22" s="85"/>
      <c r="E22" s="85"/>
      <c r="K22" s="59"/>
      <c r="O22" s="39"/>
    </row>
    <row r="23" spans="1:11" ht="15">
      <c r="A23" s="80" t="s">
        <v>136</v>
      </c>
      <c r="B23" s="80"/>
      <c r="C23" s="80"/>
      <c r="D23" s="80"/>
      <c r="E23" s="80"/>
      <c r="K23" s="59"/>
    </row>
    <row r="24" spans="1:11" ht="15">
      <c r="A24" s="81" t="s">
        <v>111</v>
      </c>
      <c r="B24" s="81"/>
      <c r="C24" s="81"/>
      <c r="D24" s="81"/>
      <c r="E24" s="81"/>
      <c r="K24" s="60"/>
    </row>
  </sheetData>
  <sheetProtection/>
  <mergeCells count="42">
    <mergeCell ref="K10:K12"/>
    <mergeCell ref="L10:L12"/>
    <mergeCell ref="A19:E19"/>
    <mergeCell ref="A18:E18"/>
    <mergeCell ref="A17:AL17"/>
    <mergeCell ref="A10:A12"/>
    <mergeCell ref="M10:M12"/>
    <mergeCell ref="N10:N12"/>
    <mergeCell ref="T10:T12"/>
    <mergeCell ref="U10:U12"/>
    <mergeCell ref="V11:W11"/>
    <mergeCell ref="S10:S12"/>
    <mergeCell ref="V10:Z10"/>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23:E23"/>
    <mergeCell ref="A24:E24"/>
    <mergeCell ref="A9:Q9"/>
    <mergeCell ref="A22:E22"/>
    <mergeCell ref="A1:E4"/>
    <mergeCell ref="F10:J11"/>
    <mergeCell ref="B10:D11"/>
    <mergeCell ref="E10:E12"/>
    <mergeCell ref="P1:Q1"/>
    <mergeCell ref="P2:Q2"/>
    <mergeCell ref="P3:Q4"/>
    <mergeCell ref="F1:O2"/>
    <mergeCell ref="F3:O4"/>
    <mergeCell ref="O10:O12"/>
    <mergeCell ref="P10:P12"/>
    <mergeCell ref="Q10:Q12"/>
  </mergeCells>
  <printOptions/>
  <pageMargins left="0.1968503937007874" right="0.1968503937007874" top="0.2362204724409449" bottom="0.2362204724409449" header="0.31496062992125984" footer="0.31496062992125984"/>
  <pageSetup horizontalDpi="600" verticalDpi="600" orientation="landscape" paperSize="123" scale="78"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E4"/>
    </sheetView>
  </sheetViews>
  <sheetFormatPr defaultColWidth="11.421875" defaultRowHeight="15"/>
  <cols>
    <col min="1" max="1" width="28.28125" style="0" customWidth="1"/>
    <col min="2" max="2" width="11.28125" style="0" customWidth="1"/>
    <col min="3" max="6" width="11.28125" style="22" customWidth="1"/>
  </cols>
  <sheetData>
    <row r="1" spans="1:6" s="70" customFormat="1" ht="48.75" customHeight="1">
      <c r="A1" s="69" t="s">
        <v>128</v>
      </c>
      <c r="B1" s="69" t="s">
        <v>125</v>
      </c>
      <c r="C1" s="69" t="s">
        <v>71</v>
      </c>
      <c r="D1" s="69" t="s">
        <v>78</v>
      </c>
      <c r="E1" s="69" t="s">
        <v>77</v>
      </c>
      <c r="F1" s="69" t="s">
        <v>123</v>
      </c>
    </row>
    <row r="2" spans="1:6" ht="96.75" customHeight="1">
      <c r="A2" s="71" t="s">
        <v>126</v>
      </c>
      <c r="B2" s="72"/>
      <c r="C2" s="73"/>
      <c r="D2" s="73"/>
      <c r="E2" s="74"/>
      <c r="F2" s="75">
        <f>SUM(C2:E2)</f>
        <v>0</v>
      </c>
    </row>
    <row r="3" spans="1:6" ht="76.5">
      <c r="A3" s="71" t="s">
        <v>129</v>
      </c>
      <c r="B3" s="72"/>
      <c r="C3" s="74"/>
      <c r="D3" s="74"/>
      <c r="E3" s="74"/>
      <c r="F3" s="75">
        <f>SUM(C3:E3)</f>
        <v>0</v>
      </c>
    </row>
    <row r="4" spans="1:6" ht="119.25" customHeight="1">
      <c r="A4" s="71" t="s">
        <v>127</v>
      </c>
      <c r="B4" s="72"/>
      <c r="C4" s="73"/>
      <c r="D4" s="74"/>
      <c r="E4" s="74"/>
      <c r="F4" s="75">
        <f>SUM(C4:E4)</f>
        <v>0</v>
      </c>
    </row>
    <row r="5" spans="1:6" s="68" customFormat="1" ht="15">
      <c r="A5" s="75" t="s">
        <v>130</v>
      </c>
      <c r="B5" s="75">
        <f>SUM(B2:B4)</f>
        <v>0</v>
      </c>
      <c r="C5" s="75">
        <f>SUM(C2:C4)</f>
        <v>0</v>
      </c>
      <c r="D5" s="75">
        <f>SUM(D2:D4)</f>
        <v>0</v>
      </c>
      <c r="E5" s="75">
        <f>SUM(D5)</f>
        <v>0</v>
      </c>
      <c r="F5" s="75">
        <f>SUM(C5:E5)</f>
        <v>0</v>
      </c>
    </row>
    <row r="6" spans="1:6" ht="24" customHeight="1">
      <c r="A6" s="132" t="s">
        <v>131</v>
      </c>
      <c r="B6" s="132"/>
      <c r="C6" s="132"/>
      <c r="D6" s="132"/>
      <c r="E6" s="132"/>
      <c r="F6" s="132"/>
    </row>
    <row r="7" ht="30">
      <c r="D7" s="76" t="s">
        <v>135</v>
      </c>
    </row>
    <row r="8" spans="3:4" ht="15">
      <c r="C8" s="22" t="s">
        <v>132</v>
      </c>
      <c r="D8" s="22">
        <f>D5/3</f>
        <v>0</v>
      </c>
    </row>
    <row r="9" spans="3:4" ht="15">
      <c r="C9" s="22" t="s">
        <v>133</v>
      </c>
      <c r="D9" s="22">
        <f>D5/3</f>
        <v>0</v>
      </c>
    </row>
    <row r="10" spans="3:4" ht="15">
      <c r="C10" s="22" t="s">
        <v>134</v>
      </c>
      <c r="D10" s="22">
        <f>D5/3</f>
        <v>0</v>
      </c>
    </row>
  </sheetData>
  <sheetProtection/>
  <mergeCells count="1">
    <mergeCell ref="A6:F6"/>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3" customFormat="1" ht="12.75">
      <c r="A1" s="2"/>
      <c r="B1" s="2"/>
      <c r="C1" s="2"/>
      <c r="D1" s="2"/>
      <c r="E1" s="2"/>
      <c r="F1" s="2"/>
      <c r="G1" s="2"/>
      <c r="H1" s="2"/>
    </row>
    <row r="2" spans="1:8" s="3" customFormat="1" ht="15.75">
      <c r="A2" s="133" t="s">
        <v>44</v>
      </c>
      <c r="B2" s="133"/>
      <c r="C2" s="133"/>
      <c r="D2" s="133"/>
      <c r="E2" s="133"/>
      <c r="F2" s="133"/>
      <c r="G2" s="133"/>
      <c r="H2" s="133"/>
    </row>
    <row r="3" spans="1:8" s="3" customFormat="1" ht="12.75">
      <c r="A3" s="2"/>
      <c r="B3" s="2"/>
      <c r="C3" s="2"/>
      <c r="D3" s="2"/>
      <c r="E3" s="2"/>
      <c r="F3" s="2"/>
      <c r="G3" s="2"/>
      <c r="H3" s="2"/>
    </row>
    <row r="4" spans="1:8" s="3" customFormat="1" ht="64.5" customHeight="1">
      <c r="A4" s="134" t="s">
        <v>47</v>
      </c>
      <c r="B4" s="135"/>
      <c r="C4" s="135"/>
      <c r="D4" s="135"/>
      <c r="E4" s="135"/>
      <c r="F4" s="135"/>
      <c r="G4" s="135"/>
      <c r="H4" s="135"/>
    </row>
    <row r="5" spans="1:8" s="3" customFormat="1" ht="3.75" customHeight="1">
      <c r="A5" s="12"/>
      <c r="B5" s="13"/>
      <c r="C5" s="13"/>
      <c r="D5" s="13"/>
      <c r="E5" s="13"/>
      <c r="F5" s="13"/>
      <c r="G5" s="13"/>
      <c r="H5" s="13"/>
    </row>
    <row r="6" spans="1:8" s="3" customFormat="1" ht="77.25" customHeight="1">
      <c r="A6" s="137" t="s">
        <v>52</v>
      </c>
      <c r="B6" s="138"/>
      <c r="C6" s="138"/>
      <c r="D6" s="138"/>
      <c r="E6" s="138"/>
      <c r="F6" s="138"/>
      <c r="G6" s="138"/>
      <c r="H6" s="138"/>
    </row>
    <row r="7" spans="1:8" s="3" customFormat="1" ht="12.75">
      <c r="A7" s="2"/>
      <c r="B7" s="2"/>
      <c r="C7" s="2"/>
      <c r="D7" s="2"/>
      <c r="E7" s="2"/>
      <c r="F7" s="2"/>
      <c r="G7" s="2"/>
      <c r="H7" s="2"/>
    </row>
    <row r="8" spans="1:8" s="3" customFormat="1" ht="30.75" customHeight="1">
      <c r="A8" s="133" t="s">
        <v>26</v>
      </c>
      <c r="B8" s="133"/>
      <c r="C8" s="133"/>
      <c r="D8" s="133"/>
      <c r="E8" s="133"/>
      <c r="F8" s="133"/>
      <c r="G8" s="133"/>
      <c r="H8" s="133"/>
    </row>
    <row r="9" spans="1:8" s="3" customFormat="1" ht="12.75">
      <c r="A9" s="2"/>
      <c r="B9" s="2"/>
      <c r="C9" s="2"/>
      <c r="D9" s="2"/>
      <c r="E9" s="2"/>
      <c r="F9" s="2"/>
      <c r="G9" s="2"/>
      <c r="H9" s="2"/>
    </row>
    <row r="10" spans="1:8" s="3" customFormat="1" ht="18" customHeight="1">
      <c r="A10" s="136" t="s">
        <v>38</v>
      </c>
      <c r="B10" s="136"/>
      <c r="C10" s="136"/>
      <c r="D10" s="136"/>
      <c r="E10" s="136"/>
      <c r="F10" s="136"/>
      <c r="G10" s="136"/>
      <c r="H10" s="136"/>
    </row>
    <row r="11" spans="1:8" s="3" customFormat="1" ht="6.75" customHeight="1">
      <c r="A11" s="144"/>
      <c r="B11" s="144"/>
      <c r="C11" s="144"/>
      <c r="D11" s="144"/>
      <c r="E11" s="144"/>
      <c r="F11" s="144"/>
      <c r="G11" s="144"/>
      <c r="H11" s="144"/>
    </row>
    <row r="12" spans="1:8" s="3" customFormat="1" ht="28.5" customHeight="1">
      <c r="A12" s="142" t="s">
        <v>30</v>
      </c>
      <c r="B12" s="142"/>
      <c r="C12" s="142"/>
      <c r="D12" s="142"/>
      <c r="E12" s="142"/>
      <c r="F12" s="142"/>
      <c r="G12" s="142"/>
      <c r="H12" s="142"/>
    </row>
    <row r="13" spans="1:8" s="3" customFormat="1" ht="18.75" customHeight="1">
      <c r="A13" s="141" t="s">
        <v>48</v>
      </c>
      <c r="B13" s="141"/>
      <c r="C13" s="141"/>
      <c r="D13" s="141"/>
      <c r="E13" s="141"/>
      <c r="F13" s="141"/>
      <c r="G13" s="141"/>
      <c r="H13" s="141"/>
    </row>
    <row r="14" spans="1:8" s="3" customFormat="1" ht="29.25" customHeight="1">
      <c r="A14" s="141" t="s">
        <v>50</v>
      </c>
      <c r="B14" s="141"/>
      <c r="C14" s="141"/>
      <c r="D14" s="141"/>
      <c r="E14" s="141"/>
      <c r="F14" s="141"/>
      <c r="G14" s="141"/>
      <c r="H14" s="141"/>
    </row>
    <row r="15" spans="1:8" s="3" customFormat="1" ht="31.5" customHeight="1">
      <c r="A15" s="141" t="s">
        <v>32</v>
      </c>
      <c r="B15" s="141"/>
      <c r="C15" s="141"/>
      <c r="D15" s="141"/>
      <c r="E15" s="141"/>
      <c r="F15" s="141"/>
      <c r="G15" s="141"/>
      <c r="H15" s="141"/>
    </row>
    <row r="16" spans="1:8" s="3" customFormat="1" ht="31.5" customHeight="1">
      <c r="A16" s="141" t="s">
        <v>53</v>
      </c>
      <c r="B16" s="141"/>
      <c r="C16" s="141"/>
      <c r="D16" s="141"/>
      <c r="E16" s="141"/>
      <c r="F16" s="141"/>
      <c r="G16" s="141"/>
      <c r="H16" s="141"/>
    </row>
    <row r="17" spans="1:8" s="3" customFormat="1" ht="18" customHeight="1">
      <c r="A17" s="141" t="s">
        <v>33</v>
      </c>
      <c r="B17" s="141"/>
      <c r="C17" s="141"/>
      <c r="D17" s="141"/>
      <c r="E17" s="141"/>
      <c r="F17" s="141"/>
      <c r="G17" s="141"/>
      <c r="H17" s="141"/>
    </row>
    <row r="18" spans="1:8" s="3" customFormat="1" ht="17.25" customHeight="1">
      <c r="A18" s="141" t="s">
        <v>34</v>
      </c>
      <c r="B18" s="141"/>
      <c r="C18" s="141"/>
      <c r="D18" s="141"/>
      <c r="E18" s="141"/>
      <c r="F18" s="141"/>
      <c r="G18" s="141"/>
      <c r="H18" s="141"/>
    </row>
    <row r="19" spans="1:8" s="3" customFormat="1" ht="32.25" customHeight="1">
      <c r="A19" s="141" t="s">
        <v>54</v>
      </c>
      <c r="B19" s="141"/>
      <c r="C19" s="141"/>
      <c r="D19" s="141"/>
      <c r="E19" s="141"/>
      <c r="F19" s="141"/>
      <c r="G19" s="141"/>
      <c r="H19" s="141"/>
    </row>
    <row r="20" spans="1:8" s="3" customFormat="1" ht="32.25" customHeight="1">
      <c r="A20" s="141" t="s">
        <v>55</v>
      </c>
      <c r="B20" s="141"/>
      <c r="C20" s="141"/>
      <c r="D20" s="141"/>
      <c r="E20" s="141"/>
      <c r="F20" s="141"/>
      <c r="G20" s="141"/>
      <c r="H20" s="141"/>
    </row>
    <row r="21" spans="1:8" s="3" customFormat="1" ht="22.5" customHeight="1">
      <c r="A21" s="141" t="s">
        <v>67</v>
      </c>
      <c r="B21" s="141"/>
      <c r="C21" s="141"/>
      <c r="D21" s="141"/>
      <c r="E21" s="141"/>
      <c r="F21" s="141"/>
      <c r="G21" s="141"/>
      <c r="H21" s="141"/>
    </row>
    <row r="22" spans="1:8" s="3" customFormat="1" ht="23.25" customHeight="1">
      <c r="A22" s="143" t="s">
        <v>68</v>
      </c>
      <c r="B22" s="143"/>
      <c r="C22" s="143"/>
      <c r="D22" s="143"/>
      <c r="E22" s="143"/>
      <c r="F22" s="143"/>
      <c r="G22" s="143"/>
      <c r="H22" s="143"/>
    </row>
    <row r="23" spans="1:8" s="3" customFormat="1" ht="25.5" customHeight="1">
      <c r="A23" s="141" t="s">
        <v>66</v>
      </c>
      <c r="B23" s="141"/>
      <c r="C23" s="141"/>
      <c r="D23" s="141"/>
      <c r="E23" s="141"/>
      <c r="F23" s="141"/>
      <c r="G23" s="141"/>
      <c r="H23" s="141"/>
    </row>
    <row r="24" spans="1:8" s="3" customFormat="1" ht="12.75" customHeight="1">
      <c r="A24" s="2"/>
      <c r="B24" s="2"/>
      <c r="C24" s="2"/>
      <c r="D24" s="2"/>
      <c r="E24" s="2"/>
      <c r="F24" s="2"/>
      <c r="G24" s="2"/>
      <c r="H24" s="2"/>
    </row>
    <row r="25" spans="1:8" s="3" customFormat="1" ht="17.25" customHeight="1">
      <c r="A25" s="140" t="s">
        <v>39</v>
      </c>
      <c r="B25" s="140"/>
      <c r="C25" s="140"/>
      <c r="D25" s="140"/>
      <c r="E25" s="140"/>
      <c r="F25" s="140"/>
      <c r="G25" s="140"/>
      <c r="H25" s="140"/>
    </row>
    <row r="26" spans="1:8" s="3" customFormat="1" ht="10.5" customHeight="1">
      <c r="A26" s="4"/>
      <c r="B26" s="4"/>
      <c r="C26" s="4"/>
      <c r="D26" s="4"/>
      <c r="E26" s="4"/>
      <c r="F26" s="4"/>
      <c r="G26" s="4"/>
      <c r="H26" s="4"/>
    </row>
    <row r="27" spans="1:8" s="3" customFormat="1" ht="37.5" customHeight="1">
      <c r="A27" s="139" t="s">
        <v>31</v>
      </c>
      <c r="B27" s="139"/>
      <c r="C27" s="139"/>
      <c r="D27" s="139"/>
      <c r="E27" s="139"/>
      <c r="F27" s="139"/>
      <c r="G27" s="139"/>
      <c r="H27" s="139"/>
    </row>
    <row r="28" spans="1:8" s="3" customFormat="1" ht="6" customHeight="1">
      <c r="A28" s="5"/>
      <c r="B28" s="5"/>
      <c r="C28" s="5"/>
      <c r="D28" s="5"/>
      <c r="E28" s="5"/>
      <c r="F28" s="5"/>
      <c r="G28" s="5"/>
      <c r="H28" s="5"/>
    </row>
    <row r="29" spans="1:8" s="3" customFormat="1" ht="24.75" customHeight="1">
      <c r="A29" s="139" t="s">
        <v>51</v>
      </c>
      <c r="B29" s="139"/>
      <c r="C29" s="139"/>
      <c r="D29" s="139"/>
      <c r="E29" s="139"/>
      <c r="F29" s="139"/>
      <c r="G29" s="139"/>
      <c r="H29" s="139"/>
    </row>
    <row r="30" spans="1:8" s="3" customFormat="1" ht="5.25" customHeight="1">
      <c r="A30" s="5"/>
      <c r="B30" s="5"/>
      <c r="C30" s="5"/>
      <c r="D30" s="5"/>
      <c r="E30" s="5"/>
      <c r="F30" s="5"/>
      <c r="G30" s="5"/>
      <c r="H30" s="5"/>
    </row>
    <row r="31" spans="1:8" s="3" customFormat="1" ht="24.75" customHeight="1">
      <c r="A31" s="139" t="s">
        <v>40</v>
      </c>
      <c r="B31" s="139"/>
      <c r="C31" s="139"/>
      <c r="D31" s="139"/>
      <c r="E31" s="139"/>
      <c r="F31" s="139"/>
      <c r="G31" s="139"/>
      <c r="H31" s="139"/>
    </row>
    <row r="32" spans="1:8" s="3" customFormat="1" ht="6" customHeight="1">
      <c r="A32" s="5"/>
      <c r="B32" s="5"/>
      <c r="C32" s="5"/>
      <c r="D32" s="5"/>
      <c r="E32" s="5"/>
      <c r="F32" s="5"/>
      <c r="G32" s="5"/>
      <c r="H32" s="5"/>
    </row>
    <row r="33" spans="1:8" s="3" customFormat="1" ht="24.75" customHeight="1">
      <c r="A33" s="139" t="s">
        <v>41</v>
      </c>
      <c r="B33" s="139"/>
      <c r="C33" s="139"/>
      <c r="D33" s="139"/>
      <c r="E33" s="139"/>
      <c r="F33" s="139"/>
      <c r="G33" s="139"/>
      <c r="H33" s="139"/>
    </row>
    <row r="34" spans="1:8" s="3" customFormat="1" ht="5.25" customHeight="1">
      <c r="A34" s="5"/>
      <c r="B34" s="5"/>
      <c r="C34" s="5"/>
      <c r="D34" s="5"/>
      <c r="E34" s="5"/>
      <c r="F34" s="5"/>
      <c r="G34" s="5"/>
      <c r="H34" s="5"/>
    </row>
    <row r="35" spans="1:8" s="3" customFormat="1" ht="26.25" customHeight="1">
      <c r="A35" s="139" t="s">
        <v>35</v>
      </c>
      <c r="B35" s="139"/>
      <c r="C35" s="139"/>
      <c r="D35" s="139"/>
      <c r="E35" s="139"/>
      <c r="F35" s="139"/>
      <c r="G35" s="139"/>
      <c r="H35" s="139"/>
    </row>
    <row r="36" spans="1:8" s="3" customFormat="1" ht="4.5" customHeight="1">
      <c r="A36" s="146" t="s">
        <v>36</v>
      </c>
      <c r="B36" s="147"/>
      <c r="C36" s="147"/>
      <c r="D36" s="147"/>
      <c r="E36" s="147"/>
      <c r="F36" s="147"/>
      <c r="G36" s="147"/>
      <c r="H36" s="147"/>
    </row>
    <row r="37" spans="1:8" s="3" customFormat="1" ht="54.75" customHeight="1">
      <c r="A37" s="145" t="s">
        <v>56</v>
      </c>
      <c r="B37" s="139"/>
      <c r="C37" s="139"/>
      <c r="D37" s="139"/>
      <c r="E37" s="139"/>
      <c r="F37" s="139"/>
      <c r="G37" s="139"/>
      <c r="H37" s="139"/>
    </row>
    <row r="38" spans="1:8" s="3" customFormat="1" ht="3" customHeight="1">
      <c r="A38" s="6"/>
      <c r="B38" s="7"/>
      <c r="C38" s="7"/>
      <c r="D38" s="7"/>
      <c r="E38" s="7"/>
      <c r="F38" s="7"/>
      <c r="G38" s="7"/>
      <c r="H38" s="7"/>
    </row>
    <row r="39" spans="1:8" s="3" customFormat="1" ht="27.75" customHeight="1">
      <c r="A39" s="145" t="s">
        <v>57</v>
      </c>
      <c r="B39" s="145"/>
      <c r="C39" s="145"/>
      <c r="D39" s="145"/>
      <c r="E39" s="145"/>
      <c r="F39" s="145"/>
      <c r="G39" s="145"/>
      <c r="H39" s="145"/>
    </row>
    <row r="40" spans="1:8" s="3" customFormat="1" ht="3.75" customHeight="1">
      <c r="A40" s="152"/>
      <c r="B40" s="152"/>
      <c r="C40" s="152"/>
      <c r="D40" s="152"/>
      <c r="E40" s="152"/>
      <c r="F40" s="152"/>
      <c r="G40" s="152"/>
      <c r="H40" s="152"/>
    </row>
    <row r="41" spans="1:8" s="3" customFormat="1" ht="27" customHeight="1">
      <c r="A41" s="145" t="s">
        <v>58</v>
      </c>
      <c r="B41" s="145"/>
      <c r="C41" s="145"/>
      <c r="D41" s="145"/>
      <c r="E41" s="145"/>
      <c r="F41" s="145"/>
      <c r="G41" s="145"/>
      <c r="H41" s="145"/>
    </row>
    <row r="42" spans="1:8" s="3" customFormat="1" ht="3" customHeight="1">
      <c r="A42" s="8"/>
      <c r="B42" s="8"/>
      <c r="C42" s="8"/>
      <c r="D42" s="8"/>
      <c r="E42" s="8"/>
      <c r="F42" s="8"/>
      <c r="G42" s="8"/>
      <c r="H42" s="8"/>
    </row>
    <row r="43" spans="1:8" s="3" customFormat="1" ht="27.75" customHeight="1">
      <c r="A43" s="145" t="s">
        <v>37</v>
      </c>
      <c r="B43" s="145"/>
      <c r="C43" s="145"/>
      <c r="D43" s="145"/>
      <c r="E43" s="145"/>
      <c r="F43" s="145"/>
      <c r="G43" s="145"/>
      <c r="H43" s="145"/>
    </row>
    <row r="44" spans="1:8" s="3" customFormat="1" ht="4.5" customHeight="1">
      <c r="A44" s="8"/>
      <c r="B44" s="8"/>
      <c r="C44" s="8"/>
      <c r="D44" s="8"/>
      <c r="E44" s="8"/>
      <c r="F44" s="8"/>
      <c r="G44" s="8"/>
      <c r="H44" s="8"/>
    </row>
    <row r="45" spans="1:8" s="3" customFormat="1" ht="25.5" customHeight="1">
      <c r="A45" s="145" t="s">
        <v>42</v>
      </c>
      <c r="B45" s="145"/>
      <c r="C45" s="145"/>
      <c r="D45" s="145"/>
      <c r="E45" s="145"/>
      <c r="F45" s="145"/>
      <c r="G45" s="145"/>
      <c r="H45" s="145"/>
    </row>
    <row r="46" spans="1:8" s="3" customFormat="1" ht="3" customHeight="1">
      <c r="A46" s="8"/>
      <c r="B46" s="8"/>
      <c r="C46" s="8"/>
      <c r="D46" s="8"/>
      <c r="E46" s="8"/>
      <c r="F46" s="8"/>
      <c r="G46" s="8"/>
      <c r="H46" s="8"/>
    </row>
    <row r="47" spans="1:8" s="3" customFormat="1" ht="39.75" customHeight="1">
      <c r="A47" s="145" t="s">
        <v>63</v>
      </c>
      <c r="B47" s="145"/>
      <c r="C47" s="145"/>
      <c r="D47" s="145"/>
      <c r="E47" s="145"/>
      <c r="F47" s="145"/>
      <c r="G47" s="145"/>
      <c r="H47" s="145"/>
    </row>
    <row r="48" spans="1:8" s="3" customFormat="1" ht="25.5" customHeight="1">
      <c r="A48" s="145" t="s">
        <v>43</v>
      </c>
      <c r="B48" s="145"/>
      <c r="C48" s="145"/>
      <c r="D48" s="145"/>
      <c r="E48" s="145"/>
      <c r="F48" s="145"/>
      <c r="G48" s="145"/>
      <c r="H48" s="145"/>
    </row>
    <row r="49" spans="1:8" s="3" customFormat="1" ht="22.5" customHeight="1">
      <c r="A49" s="145" t="s">
        <v>62</v>
      </c>
      <c r="B49" s="145"/>
      <c r="C49" s="145"/>
      <c r="D49" s="145"/>
      <c r="E49" s="145"/>
      <c r="F49" s="145"/>
      <c r="G49" s="145"/>
      <c r="H49" s="145"/>
    </row>
    <row r="50" spans="1:8" s="3" customFormat="1" ht="25.5" customHeight="1">
      <c r="A50" s="145" t="s">
        <v>59</v>
      </c>
      <c r="B50" s="145"/>
      <c r="C50" s="145"/>
      <c r="D50" s="145"/>
      <c r="E50" s="145"/>
      <c r="F50" s="145"/>
      <c r="G50" s="145"/>
      <c r="H50" s="145"/>
    </row>
    <row r="51" spans="1:8" s="3" customFormat="1" ht="12.75">
      <c r="A51" s="9" t="s">
        <v>25</v>
      </c>
      <c r="B51" s="10"/>
      <c r="C51" s="10"/>
      <c r="D51" s="10"/>
      <c r="E51" s="10"/>
      <c r="F51" s="10"/>
      <c r="G51" s="10"/>
      <c r="H51" s="10"/>
    </row>
    <row r="52" spans="1:8" s="3" customFormat="1" ht="12.75">
      <c r="A52" s="150" t="s">
        <v>60</v>
      </c>
      <c r="B52" s="150"/>
      <c r="C52" s="150"/>
      <c r="D52" s="150"/>
      <c r="E52" s="150"/>
      <c r="F52" s="150"/>
      <c r="G52" s="150"/>
      <c r="H52" s="150"/>
    </row>
    <row r="53" spans="1:8" s="3" customFormat="1" ht="12.75">
      <c r="A53" s="151" t="s">
        <v>45</v>
      </c>
      <c r="B53" s="151"/>
      <c r="C53" s="151"/>
      <c r="D53" s="151"/>
      <c r="E53" s="151"/>
      <c r="F53" s="151"/>
      <c r="G53" s="151"/>
      <c r="H53" s="151"/>
    </row>
    <row r="54" spans="1:8" s="3" customFormat="1" ht="39.75" customHeight="1">
      <c r="A54" s="151" t="s">
        <v>61</v>
      </c>
      <c r="B54" s="151"/>
      <c r="C54" s="151"/>
      <c r="D54" s="151"/>
      <c r="E54" s="151"/>
      <c r="F54" s="151"/>
      <c r="G54" s="151"/>
      <c r="H54" s="151"/>
    </row>
    <row r="55" spans="1:8" ht="16.5" customHeight="1">
      <c r="A55" s="149" t="s">
        <v>46</v>
      </c>
      <c r="B55" s="149"/>
      <c r="C55" s="149"/>
      <c r="D55" s="11"/>
      <c r="E55" s="11"/>
      <c r="F55" s="11"/>
      <c r="G55" s="11"/>
      <c r="H55" s="11"/>
    </row>
    <row r="56" spans="1:8" ht="15">
      <c r="A56" s="3"/>
      <c r="B56" s="3"/>
      <c r="C56" s="3"/>
      <c r="D56" s="3"/>
      <c r="E56" s="3"/>
      <c r="F56" s="3"/>
      <c r="G56" s="3"/>
      <c r="H56" s="3"/>
    </row>
    <row r="57" spans="1:8" ht="15">
      <c r="A57" s="3"/>
      <c r="B57" s="3"/>
      <c r="C57" s="3"/>
      <c r="D57" s="3"/>
      <c r="E57" s="3"/>
      <c r="F57" s="3"/>
      <c r="G57" s="3"/>
      <c r="H57" s="3"/>
    </row>
    <row r="58" spans="1:8" ht="15">
      <c r="A58" s="148"/>
      <c r="B58" s="148"/>
      <c r="C58" s="148"/>
      <c r="D58" s="3"/>
      <c r="E58" s="3"/>
      <c r="F58" s="3"/>
      <c r="G58" s="3"/>
      <c r="H58" s="3"/>
    </row>
    <row r="59" spans="1:8" ht="15">
      <c r="A59" s="3"/>
      <c r="B59" s="3"/>
      <c r="C59" s="3"/>
      <c r="D59" s="3"/>
      <c r="E59" s="3"/>
      <c r="F59" s="3"/>
      <c r="G59" s="3"/>
      <c r="H59" s="3"/>
    </row>
    <row r="60" spans="1:8" ht="15">
      <c r="A60" s="3"/>
      <c r="B60" s="3"/>
      <c r="C60" s="3"/>
      <c r="D60" s="3"/>
      <c r="E60" s="3"/>
      <c r="F60" s="3"/>
      <c r="G60" s="3"/>
      <c r="H60" s="3"/>
    </row>
  </sheetData>
  <sheetProtection/>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AN38" sqref="AN38"/>
    </sheetView>
  </sheetViews>
  <sheetFormatPr defaultColWidth="11.421875" defaultRowHeight="15"/>
  <cols>
    <col min="1" max="1" width="31.7109375" style="56" customWidth="1"/>
    <col min="2" max="3" width="9.7109375" style="51" customWidth="1"/>
    <col min="4" max="4" width="10.00390625" style="51" customWidth="1"/>
    <col min="5" max="5" width="12.00390625" style="51" customWidth="1"/>
    <col min="6" max="6" width="20.7109375" style="51" customWidth="1"/>
    <col min="7" max="7" width="20.00390625" style="51" customWidth="1"/>
    <col min="8" max="8" width="18.8515625" style="51" customWidth="1"/>
    <col min="9" max="9" width="15.57421875" style="51" customWidth="1"/>
    <col min="10" max="10" width="5.7109375" style="51" customWidth="1"/>
    <col min="11" max="11" width="1.8515625" style="51" customWidth="1"/>
    <col min="12" max="12" width="2.57421875" style="51" customWidth="1"/>
    <col min="13" max="13" width="19.28125" style="51" customWidth="1"/>
    <col min="14" max="38" width="0" style="51" hidden="1" customWidth="1"/>
    <col min="39" max="39" width="12.28125" style="51" customWidth="1"/>
    <col min="40" max="16384" width="11.421875" style="51" customWidth="1"/>
  </cols>
  <sheetData>
    <row r="1" spans="1:4" ht="15.75" customHeight="1">
      <c r="A1" s="46" t="s">
        <v>124</v>
      </c>
      <c r="B1" s="46"/>
      <c r="C1" s="46"/>
      <c r="D1" s="61"/>
    </row>
    <row r="2" spans="1:4" ht="15.75" customHeight="1">
      <c r="A2" s="153" t="s">
        <v>118</v>
      </c>
      <c r="B2" s="153"/>
      <c r="C2" s="153"/>
      <c r="D2" s="61"/>
    </row>
    <row r="4" spans="1:5" s="64" customFormat="1" ht="54" customHeight="1">
      <c r="A4" s="63" t="s">
        <v>2</v>
      </c>
      <c r="B4" s="50" t="s">
        <v>122</v>
      </c>
      <c r="C4" s="50" t="s">
        <v>71</v>
      </c>
      <c r="D4" s="50" t="s">
        <v>78</v>
      </c>
      <c r="E4" s="50" t="s">
        <v>77</v>
      </c>
    </row>
    <row r="5" spans="1:5" ht="105.75" customHeight="1">
      <c r="A5" s="53" t="str">
        <f>'[1]ASIST TECNICA-V2'!A13</f>
        <v>Asesoría, orientación y acompañamiento a las autoridades municipales,  acudientes y familias, para la protección de personas en condición de vulnerabilidad</v>
      </c>
      <c r="B5" s="65">
        <v>30</v>
      </c>
      <c r="C5" s="66">
        <v>75</v>
      </c>
      <c r="D5" s="66">
        <v>30</v>
      </c>
      <c r="E5" s="65">
        <v>25</v>
      </c>
    </row>
    <row r="6" spans="1:5" ht="30">
      <c r="A6" s="53" t="str">
        <f>'[1]ASIST TECNICA-V2'!A14</f>
        <v>Sistema de Información y Atención al Ciudadano SIAC</v>
      </c>
      <c r="B6" s="65">
        <v>30</v>
      </c>
      <c r="C6" s="67">
        <v>30</v>
      </c>
      <c r="D6" s="67">
        <v>189</v>
      </c>
      <c r="E6" s="65">
        <v>8</v>
      </c>
    </row>
    <row r="7" spans="1:5" ht="105">
      <c r="A7" s="53" t="str">
        <f>'[1]ASIST TECNICA-V2'!A15</f>
        <v>Asesoría, orientación y acompañamiento a las autoridades municipales, para la suscripción de contratos interadministrativos para la protección de personas en condición de vulnerabilidad</v>
      </c>
      <c r="B7" s="65">
        <v>30</v>
      </c>
      <c r="C7" s="66">
        <v>300</v>
      </c>
      <c r="D7" s="65">
        <v>300</v>
      </c>
      <c r="E7" s="65">
        <v>60</v>
      </c>
    </row>
    <row r="8" spans="1:5" s="55" customFormat="1" ht="23.25" customHeight="1">
      <c r="A8" s="52" t="s">
        <v>119</v>
      </c>
      <c r="B8" s="54">
        <f>SUM(B5:B7)</f>
        <v>90</v>
      </c>
      <c r="C8" s="54">
        <f>SUM(C5:C7)</f>
        <v>405</v>
      </c>
      <c r="D8" s="54">
        <f>SUM(D5:D7)</f>
        <v>519</v>
      </c>
      <c r="E8" s="54">
        <f>SUM(E5:E7)</f>
        <v>93</v>
      </c>
    </row>
    <row r="9" ht="23.25" customHeight="1"/>
    <row r="10" ht="23.25" customHeight="1"/>
    <row r="12" ht="15">
      <c r="A12" s="51"/>
    </row>
    <row r="13" ht="15.75">
      <c r="A13" s="47"/>
    </row>
    <row r="14" ht="15">
      <c r="A14" s="57"/>
    </row>
    <row r="17" ht="15.75">
      <c r="E17" s="58"/>
    </row>
    <row r="18" ht="15">
      <c r="E18" s="48"/>
    </row>
    <row r="19" ht="15">
      <c r="E19" s="49"/>
    </row>
  </sheetData>
  <sheetProtection/>
  <mergeCells count="1">
    <mergeCell ref="A2:C2"/>
  </mergeCells>
  <dataValidations count="1">
    <dataValidation type="list" allowBlank="1" showInputMessage="1" showErrorMessage="1" sqref="A12">
      <formula1>grafico!#REF!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mariaines</cp:lastModifiedBy>
  <cp:lastPrinted>2019-12-13T17:00:01Z</cp:lastPrinted>
  <dcterms:created xsi:type="dcterms:W3CDTF">2016-08-16T15:09:08Z</dcterms:created>
  <dcterms:modified xsi:type="dcterms:W3CDTF">2020-07-08T12:17:54Z</dcterms:modified>
  <cp:category/>
  <cp:version/>
  <cp:contentType/>
  <cp:contentStatus/>
</cp:coreProperties>
</file>